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2 Admisiones en AIAF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<sst xmlns="http://schemas.openxmlformats.org/spreadsheetml/2006/main" count="18" uniqueCount="13">
  <si>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r>
      <t xml:space="preserve">ADMISIONES A COTIZACIÓN EN EL MERCADO AIAF / </t>
    </r>
    <r>
      <rPr>
        <b/>
        <sz val="11"/>
        <color indexed="10"/>
        <rFont val="Arial"/>
        <family val="2"/>
      </rPr>
      <t xml:space="preserve">LISTINGS IN AIAF MARKET 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</si>
  <si>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</si>
  <si>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</si>
  <si>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</si>
  <si>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</si>
  <si>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</si>
  <si>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</si>
  <si>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</si>
  <si>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</si>
  <si>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Pro-memoria  Medio y Largo / </t>
    </r>
    <r>
      <rPr>
        <b/>
        <sz val="9"/>
        <color indexed="10"/>
        <rFont val="Arial"/>
        <family val="2"/>
      </rPr>
      <t>Medium and Long Term</t>
    </r>
  </si>
  <si>
    <t>-</t>
  </si>
  <si>
    <t>http://www.aiaf.es/esp/aspx/Portadas/Home.aspx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</si>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</sst>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  <numFmt numFmtId="167" formatCode="[$-C0A]dddd\,\ d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61">
    <xf numFmtId="0" fontId="0" fillId="0" borderId="0" xfId="0" applyAlignment="1">
      <alignment/>
    </xf>
    <xf numFmtId="0" fontId="2" fillId="21" borderId="14" xfId="67" applyFont="1" applyFill="1" applyBorder="1">
      <alignment horizontal="left" wrapText="1"/>
      <protection/>
    </xf>
    <xf numFmtId="0" fontId="2" fillId="21" borderId="15" xfId="67" applyFont="1" applyFill="1" applyBorder="1">
      <alignment horizontal="left" wrapText="1"/>
      <protection/>
    </xf>
    <xf numFmtId="0" fontId="2" fillId="21" borderId="16" xfId="67" applyFont="1" applyFill="1" applyBorder="1">
      <alignment horizontal="left" wrapText="1"/>
      <protection/>
    </xf>
    <xf numFmtId="14" fontId="4" fillId="21" borderId="17" xfId="35" applyFont="1" applyFill="1" applyBorder="1" applyAlignment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21" borderId="19" xfId="35" applyFont="1" applyFill="1" applyBorder="1">
      <alignment horizontal="center" vertical="center" wrapText="1"/>
      <protection/>
    </xf>
    <xf numFmtId="0" fontId="6" fillId="0" borderId="20" xfId="62" applyNumberFormat="1" applyFont="1" applyBorder="1">
      <alignment horizontal="left"/>
      <protection/>
    </xf>
    <xf numFmtId="3" fontId="6" fillId="0" borderId="0" xfId="59" applyFont="1" applyBorder="1" applyAlignment="1">
      <alignment horizontal="center"/>
      <protection/>
    </xf>
    <xf numFmtId="3" fontId="6" fillId="0" borderId="21" xfId="59" applyFont="1" applyBorder="1" applyAlignment="1">
      <alignment horizontal="center"/>
      <protection/>
    </xf>
    <xf numFmtId="3" fontId="6" fillId="0" borderId="22" xfId="59" applyFont="1" applyBorder="1" applyAlignment="1">
      <alignment horizontal="center"/>
      <protection/>
    </xf>
    <xf numFmtId="0" fontId="6" fillId="0" borderId="23" xfId="62" applyNumberFormat="1" applyFont="1" applyBorder="1">
      <alignment horizontal="left"/>
      <protection/>
    </xf>
    <xf numFmtId="3" fontId="6" fillId="0" borderId="24" xfId="59" applyFont="1" applyBorder="1" applyAlignment="1">
      <alignment horizontal="center"/>
      <protection/>
    </xf>
    <xf numFmtId="3" fontId="6" fillId="0" borderId="25" xfId="59" applyFont="1" applyBorder="1" applyAlignment="1">
      <alignment horizontal="center"/>
      <protection/>
    </xf>
    <xf numFmtId="3" fontId="6" fillId="0" borderId="26" xfId="59" applyFont="1" applyBorder="1" applyAlignment="1">
      <alignment horizontal="center"/>
      <protection/>
    </xf>
    <xf numFmtId="164" fontId="0" fillId="0" borderId="20" xfId="0" applyNumberFormat="1" applyBorder="1" applyAlignment="1">
      <alignment horizontal="left"/>
    </xf>
    <xf numFmtId="3" fontId="6" fillId="0" borderId="15" xfId="59" applyFont="1" applyBorder="1" applyAlignment="1">
      <alignment horizontal="center"/>
      <protection/>
    </xf>
    <xf numFmtId="166" fontId="8" fillId="0" borderId="15" xfId="56" applyNumberFormat="1" applyFont="1" applyBorder="1" applyAlignment="1">
      <alignment horizontal="center"/>
      <protection/>
    </xf>
    <xf numFmtId="3" fontId="6" fillId="0" borderId="16" xfId="59" applyFont="1" applyBorder="1" applyAlignment="1">
      <alignment horizontal="center"/>
      <protection/>
    </xf>
    <xf numFmtId="164" fontId="0" fillId="0" borderId="23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3" fontId="6" fillId="0" borderId="2" xfId="59" applyFont="1" applyBorder="1" applyAlignment="1">
      <alignment horizontal="center"/>
      <protection/>
    </xf>
    <xf numFmtId="3" fontId="6" fillId="0" borderId="28" xfId="59" applyFont="1" applyBorder="1" applyAlignment="1">
      <alignment horizontal="center"/>
      <protection/>
    </xf>
    <xf numFmtId="3" fontId="6" fillId="0" borderId="1" xfId="59" applyFont="1" applyBorder="1" applyAlignment="1">
      <alignment horizontal="center"/>
      <protection/>
    </xf>
    <xf numFmtId="3" fontId="6" fillId="0" borderId="0" xfId="55" applyNumberFormat="1" applyFont="1" applyBorder="1" applyAlignment="1">
      <alignment horizontal="center"/>
      <protection/>
    </xf>
    <xf numFmtId="3" fontId="6" fillId="0" borderId="0" xfId="55" applyNumberFormat="1" applyFont="1" applyFill="1" applyBorder="1" applyAlignment="1">
      <alignment horizontal="center"/>
      <protection/>
    </xf>
    <xf numFmtId="3" fontId="6" fillId="0" borderId="24" xfId="55" applyNumberFormat="1" applyFont="1" applyBorder="1" applyAlignment="1">
      <alignment horizontal="center"/>
      <protection/>
    </xf>
    <xf numFmtId="3" fontId="6" fillId="0" borderId="22" xfId="55" applyNumberFormat="1" applyFont="1" applyFill="1" applyBorder="1" applyAlignment="1">
      <alignment horizontal="center"/>
      <protection/>
    </xf>
    <xf numFmtId="3" fontId="6" fillId="0" borderId="2" xfId="55" applyNumberFormat="1" applyFont="1" applyBorder="1" applyAlignment="1">
      <alignment horizontal="center"/>
      <protection/>
    </xf>
    <xf numFmtId="3" fontId="6" fillId="0" borderId="2" xfId="55" applyNumberFormat="1" applyFont="1" applyFill="1" applyBorder="1" applyAlignment="1">
      <alignment horizontal="center"/>
      <protection/>
    </xf>
    <xf numFmtId="3" fontId="6" fillId="0" borderId="28" xfId="55" applyNumberFormat="1" applyFont="1" applyBorder="1" applyAlignment="1">
      <alignment horizontal="center"/>
      <protection/>
    </xf>
    <xf numFmtId="3" fontId="6" fillId="0" borderId="1" xfId="55" applyNumberFormat="1" applyFont="1" applyFill="1" applyBorder="1" applyAlignment="1">
      <alignment horizontal="center"/>
      <protection/>
    </xf>
    <xf numFmtId="3" fontId="6" fillId="0" borderId="22" xfId="55" applyNumberFormat="1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center"/>
      <protection/>
    </xf>
    <xf numFmtId="3" fontId="6" fillId="0" borderId="25" xfId="55" applyNumberFormat="1" applyFont="1" applyBorder="1" applyAlignment="1">
      <alignment horizontal="center"/>
      <protection/>
    </xf>
    <xf numFmtId="3" fontId="6" fillId="0" borderId="29" xfId="55" applyNumberFormat="1" applyFont="1" applyBorder="1" applyAlignment="1">
      <alignment horizontal="center"/>
      <protection/>
    </xf>
    <xf numFmtId="3" fontId="6" fillId="0" borderId="26" xfId="55" applyNumberFormat="1" applyFont="1" applyBorder="1" applyAlignment="1">
      <alignment horizontal="center"/>
      <protection/>
    </xf>
    <xf numFmtId="0" fontId="37" fillId="0" borderId="0" xfId="47" applyAlignment="1" applyProtection="1">
      <alignment/>
      <protection/>
    </xf>
    <xf numFmtId="0" fontId="6" fillId="0" borderId="0" xfId="55" applyNumberFormat="1" applyFont="1" applyBorder="1" applyAlignment="1">
      <alignment horizontal="center"/>
      <protection/>
    </xf>
    <xf numFmtId="0" fontId="6" fillId="0" borderId="23" xfId="62" applyNumberFormat="1" applyFont="1" applyFill="1" applyBorder="1">
      <alignment horizontal="left"/>
      <protection/>
    </xf>
    <xf numFmtId="164" fontId="0" fillId="0" borderId="30" xfId="0" applyNumberFormat="1" applyBorder="1" applyAlignment="1">
      <alignment horizontal="left"/>
    </xf>
    <xf numFmtId="49" fontId="6" fillId="0" borderId="23" xfId="62" applyNumberFormat="1" applyFont="1" applyBorder="1">
      <alignment horizontal="left"/>
      <protection/>
    </xf>
    <xf numFmtId="3" fontId="6" fillId="0" borderId="0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6" fillId="0" borderId="31" xfId="55" applyNumberFormat="1" applyFont="1" applyFill="1" applyBorder="1" applyAlignment="1">
      <alignment horizontal="center"/>
      <protection/>
    </xf>
    <xf numFmtId="3" fontId="6" fillId="0" borderId="25" xfId="55" applyNumberFormat="1" applyFont="1" applyFill="1" applyBorder="1" applyAlignment="1">
      <alignment horizontal="center"/>
      <protection/>
    </xf>
    <xf numFmtId="3" fontId="6" fillId="0" borderId="26" xfId="55" applyNumberFormat="1" applyFont="1" applyFill="1" applyBorder="1" applyAlignment="1">
      <alignment horizontal="center"/>
      <protection/>
    </xf>
    <xf numFmtId="3" fontId="6" fillId="0" borderId="21" xfId="55" applyNumberFormat="1" applyFont="1" applyBorder="1" applyAlignment="1">
      <alignment horizontal="center"/>
      <protection/>
    </xf>
    <xf numFmtId="3" fontId="6" fillId="0" borderId="24" xfId="55" applyNumberFormat="1" applyFont="1" applyFill="1" applyBorder="1" applyAlignment="1">
      <alignment horizontal="center"/>
      <protection/>
    </xf>
    <xf numFmtId="3" fontId="6" fillId="0" borderId="29" xfId="55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6" fillId="0" borderId="32" xfId="55" applyNumberFormat="1" applyFont="1" applyFill="1" applyBorder="1" applyAlignment="1">
      <alignment horizontal="center"/>
      <protection/>
    </xf>
    <xf numFmtId="3" fontId="6" fillId="0" borderId="33" xfId="55" applyNumberFormat="1" applyFont="1" applyFill="1" applyBorder="1" applyAlignment="1">
      <alignment horizontal="center"/>
      <protection/>
    </xf>
    <xf numFmtId="0" fontId="6" fillId="0" borderId="34" xfId="62" applyNumberFormat="1" applyFont="1" applyFill="1" applyBorder="1">
      <alignment horizontal="left"/>
      <protection/>
    </xf>
    <xf numFmtId="3" fontId="6" fillId="0" borderId="29" xfId="59" applyFont="1" applyBorder="1" applyAlignment="1">
      <alignment horizontal="center"/>
      <protection/>
    </xf>
    <xf numFmtId="0" fontId="6" fillId="0" borderId="35" xfId="62" applyNumberFormat="1" applyFont="1" applyFill="1" applyBorder="1">
      <alignment horizontal="left"/>
      <protection/>
    </xf>
    <xf numFmtId="0" fontId="2" fillId="35" borderId="14" xfId="67" applyFont="1" applyFill="1" applyBorder="1">
      <alignment horizontal="left" wrapText="1"/>
      <protection/>
    </xf>
    <xf numFmtId="0" fontId="2" fillId="35" borderId="15" xfId="67" applyFont="1" applyFill="1" applyBorder="1">
      <alignment horizontal="left" wrapText="1"/>
      <protection/>
    </xf>
    <xf numFmtId="0" fontId="2" fillId="35" borderId="16" xfId="67" applyFont="1" applyFill="1" applyBorder="1">
      <alignment horizontal="left" wrapText="1"/>
      <protection/>
    </xf>
    <xf numFmtId="0" fontId="4" fillId="21" borderId="36" xfId="67" applyFont="1" applyFill="1" applyBorder="1" applyAlignment="1">
      <alignment horizont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NOTAPRE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40" sqref="K140"/>
    </sheetView>
  </sheetViews>
  <sheetFormatPr defaultColWidth="11.421875" defaultRowHeight="12.75"/>
  <cols>
    <col min="2" max="2" width="12.140625" style="0" customWidth="1"/>
    <col min="10" max="10" width="29.7109375" style="0" customWidth="1"/>
  </cols>
  <sheetData>
    <row r="1" spans="1:10" ht="30.75" customHeight="1" thickBot="1">
      <c r="A1" s="57" t="s">
        <v>0</v>
      </c>
      <c r="B1" s="58"/>
      <c r="C1" s="58"/>
      <c r="D1" s="58"/>
      <c r="E1" s="58"/>
      <c r="F1" s="58"/>
      <c r="G1" s="58"/>
      <c r="H1" s="59"/>
      <c r="J1" s="37" t="s">
        <v>11</v>
      </c>
    </row>
    <row r="2" spans="1:8" ht="16.5" customHeight="1">
      <c r="A2" s="1"/>
      <c r="B2" s="60" t="s">
        <v>1</v>
      </c>
      <c r="C2" s="60"/>
      <c r="D2" s="60"/>
      <c r="E2" s="60"/>
      <c r="F2" s="60"/>
      <c r="G2" s="2"/>
      <c r="H2" s="3"/>
    </row>
    <row r="3" spans="1:8" ht="65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7">
        <v>2001</v>
      </c>
      <c r="B4" s="16">
        <v>102783.94531583998</v>
      </c>
      <c r="C4" s="16">
        <v>3278.2155500000003</v>
      </c>
      <c r="D4" s="16">
        <v>3590.152</v>
      </c>
      <c r="E4" s="16">
        <v>12186.8325</v>
      </c>
      <c r="F4" s="16">
        <v>2060</v>
      </c>
      <c r="G4" s="9">
        <v>123899.14536583998</v>
      </c>
      <c r="H4" s="18">
        <v>21115.20005</v>
      </c>
    </row>
    <row r="5" spans="1:8" ht="12.75">
      <c r="A5" s="11">
        <v>2002</v>
      </c>
      <c r="B5" s="8">
        <v>106028.09200000002</v>
      </c>
      <c r="C5" s="8">
        <v>6599.9465900000005</v>
      </c>
      <c r="D5" s="8">
        <v>11620</v>
      </c>
      <c r="E5" s="8">
        <v>15144.054999999998</v>
      </c>
      <c r="F5" s="8">
        <v>3166.4863</v>
      </c>
      <c r="G5" s="12">
        <v>142558.57989000002</v>
      </c>
      <c r="H5" s="10">
        <v>36530.487890000004</v>
      </c>
    </row>
    <row r="6" spans="1:8" ht="12.75">
      <c r="A6" s="11">
        <v>2003</v>
      </c>
      <c r="B6" s="8">
        <v>156538.56399999998</v>
      </c>
      <c r="C6" s="8">
        <v>10010.9744</v>
      </c>
      <c r="D6" s="8">
        <v>19900</v>
      </c>
      <c r="E6" s="8">
        <v>36422.1</v>
      </c>
      <c r="F6" s="8">
        <v>4974.34565</v>
      </c>
      <c r="G6" s="12">
        <v>227845.98405</v>
      </c>
      <c r="H6" s="10">
        <v>71307.42005000002</v>
      </c>
    </row>
    <row r="7" spans="1:8" ht="12.75">
      <c r="A7" s="11">
        <v>2004</v>
      </c>
      <c r="B7" s="8">
        <v>212137.83</v>
      </c>
      <c r="C7" s="8">
        <v>38284.7855</v>
      </c>
      <c r="D7" s="8">
        <v>22850</v>
      </c>
      <c r="E7" s="8">
        <v>50754.7</v>
      </c>
      <c r="F7" s="8">
        <v>4174.3089</v>
      </c>
      <c r="G7" s="12">
        <v>328201.6244</v>
      </c>
      <c r="H7" s="10">
        <v>116063.79439999998</v>
      </c>
    </row>
    <row r="8" spans="1:8" ht="12.75">
      <c r="A8" s="11">
        <v>2005</v>
      </c>
      <c r="B8" s="8">
        <v>263729</v>
      </c>
      <c r="C8" s="8">
        <v>43415</v>
      </c>
      <c r="D8" s="8">
        <v>33375</v>
      </c>
      <c r="E8" s="8">
        <v>67481</v>
      </c>
      <c r="F8" s="8">
        <v>3781</v>
      </c>
      <c r="G8" s="12">
        <v>411781</v>
      </c>
      <c r="H8" s="10">
        <v>148052</v>
      </c>
    </row>
    <row r="9" spans="1:8" ht="12.75">
      <c r="A9" s="11">
        <v>2006</v>
      </c>
      <c r="B9" s="8">
        <v>332328</v>
      </c>
      <c r="C9" s="8">
        <v>45884</v>
      </c>
      <c r="D9" s="8">
        <v>69765</v>
      </c>
      <c r="E9" s="8">
        <v>59648</v>
      </c>
      <c r="F9" s="8">
        <v>629</v>
      </c>
      <c r="G9" s="12">
        <v>508253</v>
      </c>
      <c r="H9" s="10">
        <v>175925</v>
      </c>
    </row>
    <row r="10" spans="1:8" ht="12.75">
      <c r="A10" s="11">
        <v>2007</v>
      </c>
      <c r="B10" s="8">
        <v>440215</v>
      </c>
      <c r="C10" s="8">
        <v>30544</v>
      </c>
      <c r="D10" s="8">
        <v>63576</v>
      </c>
      <c r="E10" s="8">
        <v>106219</v>
      </c>
      <c r="F10" s="8">
        <v>507</v>
      </c>
      <c r="G10" s="12">
        <v>641061</v>
      </c>
      <c r="H10" s="10">
        <v>200846</v>
      </c>
    </row>
    <row r="11" spans="1:8" ht="12.75">
      <c r="A11" s="11">
        <v>2008</v>
      </c>
      <c r="B11" s="8">
        <v>314600.94999999995</v>
      </c>
      <c r="C11" s="8">
        <v>10088.17</v>
      </c>
      <c r="D11" s="8">
        <v>50390</v>
      </c>
      <c r="E11" s="8">
        <v>101617</v>
      </c>
      <c r="F11" s="8">
        <v>246</v>
      </c>
      <c r="G11" s="12">
        <v>476942.69999999995</v>
      </c>
      <c r="H11" s="10">
        <v>162341.75</v>
      </c>
    </row>
    <row r="12" spans="1:8" ht="12.75">
      <c r="A12" s="11">
        <v>2009</v>
      </c>
      <c r="B12" s="8">
        <v>191497.73</v>
      </c>
      <c r="C12" s="8">
        <v>61913.81</v>
      </c>
      <c r="D12" s="8">
        <v>52651.9</v>
      </c>
      <c r="E12" s="8">
        <v>68959.9</v>
      </c>
      <c r="F12" s="8">
        <v>13552.93</v>
      </c>
      <c r="G12" s="12">
        <v>388576.27</v>
      </c>
      <c r="H12" s="10">
        <v>197079</v>
      </c>
    </row>
    <row r="13" spans="1:8" ht="12.75">
      <c r="A13" s="41">
        <v>2010</v>
      </c>
      <c r="B13" s="8">
        <v>99784.41</v>
      </c>
      <c r="C13" s="8">
        <v>24768.57</v>
      </c>
      <c r="D13" s="8">
        <v>52921</v>
      </c>
      <c r="E13" s="8">
        <v>45870.5</v>
      </c>
      <c r="F13" s="8">
        <v>100</v>
      </c>
      <c r="G13" s="12">
        <v>223444.49</v>
      </c>
      <c r="H13" s="10">
        <f>G13-B13</f>
        <v>123660.07999999999</v>
      </c>
    </row>
    <row r="14" spans="1:8" ht="12.75">
      <c r="A14" s="39">
        <v>2011</v>
      </c>
      <c r="B14" s="8">
        <v>101939.6</v>
      </c>
      <c r="C14" s="8">
        <v>12311.92</v>
      </c>
      <c r="D14" s="8">
        <v>94480.7</v>
      </c>
      <c r="E14" s="8">
        <v>69921.35</v>
      </c>
      <c r="F14" s="8">
        <v>200</v>
      </c>
      <c r="G14" s="12">
        <v>278553.57</v>
      </c>
      <c r="H14" s="10">
        <f>G14-B14</f>
        <v>176613.97</v>
      </c>
    </row>
    <row r="15" spans="1:8" ht="12.75" customHeight="1">
      <c r="A15" s="39">
        <v>2012</v>
      </c>
      <c r="B15" s="8">
        <v>134346.89</v>
      </c>
      <c r="C15" s="8">
        <v>92754.74</v>
      </c>
      <c r="D15" s="42">
        <v>113444</v>
      </c>
      <c r="E15" s="42">
        <v>23428.14</v>
      </c>
      <c r="F15" s="42">
        <v>0</v>
      </c>
      <c r="G15" s="43">
        <v>363973.77</v>
      </c>
      <c r="H15" s="10">
        <v>229627</v>
      </c>
    </row>
    <row r="16" spans="1:8" ht="12.75" customHeight="1">
      <c r="A16" s="54">
        <v>2013</v>
      </c>
      <c r="B16" s="8">
        <v>45228.880000000005</v>
      </c>
      <c r="C16" s="8">
        <v>22439.12</v>
      </c>
      <c r="D16" s="42">
        <v>33514.7</v>
      </c>
      <c r="E16" s="42">
        <v>29309.9</v>
      </c>
      <c r="F16" s="42">
        <v>0</v>
      </c>
      <c r="G16" s="43">
        <v>128195.62999999999</v>
      </c>
      <c r="H16" s="10">
        <v>82966.75</v>
      </c>
    </row>
    <row r="17" spans="1:8" ht="12.75" customHeight="1">
      <c r="A17" s="39">
        <v>2014</v>
      </c>
      <c r="B17" s="8">
        <v>33493</v>
      </c>
      <c r="C17" s="8">
        <v>25765.480000000007</v>
      </c>
      <c r="D17" s="8">
        <v>26291.3</v>
      </c>
      <c r="E17" s="8">
        <v>29459.5</v>
      </c>
      <c r="F17" s="8">
        <v>0</v>
      </c>
      <c r="G17" s="12">
        <v>99824.86</v>
      </c>
      <c r="H17" s="10">
        <v>66331.86</v>
      </c>
    </row>
    <row r="18" spans="1:8" ht="12.75" customHeight="1" thickBot="1">
      <c r="A18" s="56">
        <v>2015</v>
      </c>
      <c r="B18" s="13">
        <v>27455.399999999994</v>
      </c>
      <c r="C18" s="13">
        <v>47616.43</v>
      </c>
      <c r="D18" s="13">
        <v>41775</v>
      </c>
      <c r="E18" s="13">
        <v>29044.699999999997</v>
      </c>
      <c r="F18" s="13">
        <v>0</v>
      </c>
      <c r="G18" s="55">
        <v>145891.53</v>
      </c>
      <c r="H18" s="14">
        <v>118436.13000000002</v>
      </c>
    </row>
    <row r="19" spans="1:8" ht="12.75">
      <c r="A19" s="15">
        <v>38718</v>
      </c>
      <c r="B19" s="16">
        <v>27949.6</v>
      </c>
      <c r="C19" s="16">
        <v>2107.95</v>
      </c>
      <c r="D19" s="16">
        <v>3000</v>
      </c>
      <c r="E19" s="17">
        <v>2820</v>
      </c>
      <c r="F19" s="16">
        <v>0</v>
      </c>
      <c r="G19" s="9">
        <v>35877.55</v>
      </c>
      <c r="H19" s="18">
        <v>7927.950000000004</v>
      </c>
    </row>
    <row r="20" spans="1:8" ht="12.75">
      <c r="A20" s="19">
        <v>38749</v>
      </c>
      <c r="B20" s="8">
        <v>24579</v>
      </c>
      <c r="C20" s="8">
        <v>3900</v>
      </c>
      <c r="D20" s="8">
        <v>12750</v>
      </c>
      <c r="E20" s="8">
        <v>2023</v>
      </c>
      <c r="F20" s="8">
        <v>0</v>
      </c>
      <c r="G20" s="12">
        <v>43252</v>
      </c>
      <c r="H20" s="10">
        <v>18673</v>
      </c>
    </row>
    <row r="21" spans="1:8" ht="12.75">
      <c r="A21" s="19">
        <v>38777</v>
      </c>
      <c r="B21" s="8">
        <v>27785</v>
      </c>
      <c r="C21" s="8">
        <v>7620</v>
      </c>
      <c r="D21" s="8">
        <v>4500</v>
      </c>
      <c r="E21" s="8">
        <v>5225</v>
      </c>
      <c r="F21" s="8">
        <v>0</v>
      </c>
      <c r="G21" s="12">
        <v>45130</v>
      </c>
      <c r="H21" s="10">
        <v>17345</v>
      </c>
    </row>
    <row r="22" spans="1:8" ht="12.75">
      <c r="A22" s="19">
        <v>38808</v>
      </c>
      <c r="B22" s="8">
        <v>22728</v>
      </c>
      <c r="C22" s="8">
        <v>3310</v>
      </c>
      <c r="D22" s="8">
        <v>2950</v>
      </c>
      <c r="E22" s="8">
        <v>14175.6</v>
      </c>
      <c r="F22" s="8">
        <v>0</v>
      </c>
      <c r="G22" s="12">
        <v>43163</v>
      </c>
      <c r="H22" s="10">
        <v>20435</v>
      </c>
    </row>
    <row r="23" spans="1:8" ht="12.75">
      <c r="A23" s="19">
        <v>38838</v>
      </c>
      <c r="B23" s="8">
        <v>25427.35</v>
      </c>
      <c r="C23" s="8">
        <v>1286</v>
      </c>
      <c r="D23" s="8">
        <v>1650</v>
      </c>
      <c r="E23" s="8">
        <v>1007</v>
      </c>
      <c r="F23" s="8">
        <v>0</v>
      </c>
      <c r="G23" s="12">
        <v>29370</v>
      </c>
      <c r="H23" s="10">
        <v>3942.6500000000015</v>
      </c>
    </row>
    <row r="24" spans="1:8" ht="12.75">
      <c r="A24" s="19">
        <v>38869</v>
      </c>
      <c r="B24" s="8">
        <v>26733.83</v>
      </c>
      <c r="C24" s="8">
        <v>8614.44</v>
      </c>
      <c r="D24" s="8">
        <v>2420</v>
      </c>
      <c r="E24" s="8">
        <v>10858.3</v>
      </c>
      <c r="F24" s="8">
        <v>0</v>
      </c>
      <c r="G24" s="12">
        <v>48629.58</v>
      </c>
      <c r="H24" s="10">
        <v>21895.75</v>
      </c>
    </row>
    <row r="25" spans="1:8" ht="12.75">
      <c r="A25" s="19">
        <v>38899</v>
      </c>
      <c r="B25" s="8">
        <v>32200.74</v>
      </c>
      <c r="C25" s="8">
        <v>5875</v>
      </c>
      <c r="D25" s="8">
        <v>7400</v>
      </c>
      <c r="E25" s="8">
        <v>8356</v>
      </c>
      <c r="F25" s="8">
        <v>30</v>
      </c>
      <c r="G25" s="12">
        <v>53861.34</v>
      </c>
      <c r="H25" s="10">
        <v>21660.599999999995</v>
      </c>
    </row>
    <row r="26" spans="1:8" ht="12.75">
      <c r="A26" s="19">
        <v>38930</v>
      </c>
      <c r="B26" s="8">
        <v>26268.47</v>
      </c>
      <c r="C26" s="8">
        <v>4645</v>
      </c>
      <c r="D26" s="8">
        <v>3000</v>
      </c>
      <c r="E26" s="8">
        <v>4618.15</v>
      </c>
      <c r="F26" s="8">
        <v>90</v>
      </c>
      <c r="G26" s="12">
        <v>38621.62</v>
      </c>
      <c r="H26" s="10">
        <v>12353.150000000001</v>
      </c>
    </row>
    <row r="27" spans="1:8" ht="12.75">
      <c r="A27" s="19">
        <v>38961</v>
      </c>
      <c r="B27" s="8">
        <v>30536</v>
      </c>
      <c r="C27" s="8">
        <v>1960</v>
      </c>
      <c r="D27" s="8">
        <v>0</v>
      </c>
      <c r="E27" s="8">
        <v>1832</v>
      </c>
      <c r="F27" s="8">
        <v>0</v>
      </c>
      <c r="G27" s="12">
        <v>34329</v>
      </c>
      <c r="H27" s="10">
        <v>3793</v>
      </c>
    </row>
    <row r="28" spans="1:8" ht="12.75">
      <c r="A28" s="19">
        <v>38991</v>
      </c>
      <c r="B28" s="8">
        <v>32320</v>
      </c>
      <c r="C28" s="8">
        <v>3200</v>
      </c>
      <c r="D28" s="8">
        <v>4000</v>
      </c>
      <c r="E28" s="8">
        <v>3341</v>
      </c>
      <c r="F28" s="8">
        <v>7</v>
      </c>
      <c r="G28" s="12">
        <v>42868</v>
      </c>
      <c r="H28" s="10">
        <v>10548</v>
      </c>
    </row>
    <row r="29" spans="1:8" ht="12.75">
      <c r="A29" s="19">
        <v>39022</v>
      </c>
      <c r="B29" s="8">
        <v>30051.54</v>
      </c>
      <c r="C29" s="8">
        <v>1740</v>
      </c>
      <c r="D29" s="8">
        <v>2150</v>
      </c>
      <c r="E29" s="8">
        <v>13435</v>
      </c>
      <c r="F29" s="8">
        <v>150</v>
      </c>
      <c r="G29" s="12">
        <v>47527.04</v>
      </c>
      <c r="H29" s="10">
        <v>17475.5</v>
      </c>
    </row>
    <row r="30" spans="1:8" ht="12.75">
      <c r="A30" s="20">
        <v>39052</v>
      </c>
      <c r="B30" s="21">
        <v>25748.11</v>
      </c>
      <c r="C30" s="21">
        <v>1622.36</v>
      </c>
      <c r="D30" s="21">
        <v>2550</v>
      </c>
      <c r="E30" s="21">
        <v>15351.15</v>
      </c>
      <c r="F30" s="21">
        <v>352</v>
      </c>
      <c r="G30" s="22">
        <v>45623.62</v>
      </c>
      <c r="H30" s="23">
        <v>19875.510000000002</v>
      </c>
    </row>
    <row r="31" spans="1:8" ht="12.75">
      <c r="A31" s="19">
        <v>39083</v>
      </c>
      <c r="B31" s="8">
        <v>42033.25</v>
      </c>
      <c r="C31" s="8">
        <v>2866.61</v>
      </c>
      <c r="D31" s="8">
        <v>6275</v>
      </c>
      <c r="E31" s="8">
        <v>7250</v>
      </c>
      <c r="F31" s="8">
        <v>342</v>
      </c>
      <c r="G31" s="12">
        <v>58767.06</v>
      </c>
      <c r="H31" s="10">
        <v>16733.81</v>
      </c>
    </row>
    <row r="32" spans="1:8" ht="12.75">
      <c r="A32" s="19">
        <v>39114</v>
      </c>
      <c r="B32" s="8">
        <v>36212.75</v>
      </c>
      <c r="C32" s="8">
        <v>3800</v>
      </c>
      <c r="D32" s="8">
        <v>5000</v>
      </c>
      <c r="E32" s="8">
        <v>2631</v>
      </c>
      <c r="F32" s="8">
        <v>20</v>
      </c>
      <c r="G32" s="12">
        <v>47663.75</v>
      </c>
      <c r="H32" s="10">
        <v>11451</v>
      </c>
    </row>
    <row r="33" spans="1:8" ht="12.75">
      <c r="A33" s="19">
        <v>39142</v>
      </c>
      <c r="B33" s="8">
        <v>37010.14</v>
      </c>
      <c r="C33" s="8">
        <v>4007</v>
      </c>
      <c r="D33" s="8">
        <v>7000</v>
      </c>
      <c r="E33" s="8">
        <v>21173.8</v>
      </c>
      <c r="F33" s="8" t="s">
        <v>10</v>
      </c>
      <c r="G33" s="12">
        <v>69190.94</v>
      </c>
      <c r="H33" s="10">
        <v>32180.800000000003</v>
      </c>
    </row>
    <row r="34" spans="1:8" ht="12.75">
      <c r="A34" s="19">
        <v>39173</v>
      </c>
      <c r="B34" s="8">
        <v>33301.46</v>
      </c>
      <c r="C34" s="8">
        <v>2235</v>
      </c>
      <c r="D34" s="8">
        <v>5745.5</v>
      </c>
      <c r="E34" s="8">
        <v>5000</v>
      </c>
      <c r="F34" s="8" t="s">
        <v>10</v>
      </c>
      <c r="G34" s="12">
        <v>46281.96</v>
      </c>
      <c r="H34" s="10">
        <v>12980.5</v>
      </c>
    </row>
    <row r="35" spans="1:8" ht="12.75">
      <c r="A35" s="19">
        <v>39203</v>
      </c>
      <c r="B35" s="8">
        <v>37797.82</v>
      </c>
      <c r="C35" s="8">
        <v>4000</v>
      </c>
      <c r="D35" s="8">
        <v>5200</v>
      </c>
      <c r="E35" s="8">
        <v>10017.5</v>
      </c>
      <c r="F35" s="8" t="s">
        <v>10</v>
      </c>
      <c r="G35" s="12">
        <v>57015</v>
      </c>
      <c r="H35" s="10">
        <v>19217.18</v>
      </c>
    </row>
    <row r="36" spans="1:8" ht="12.75">
      <c r="A36" s="19">
        <v>39234</v>
      </c>
      <c r="B36" s="8">
        <v>34285.17</v>
      </c>
      <c r="C36" s="8">
        <v>1060</v>
      </c>
      <c r="D36" s="8">
        <v>3470</v>
      </c>
      <c r="E36" s="8">
        <v>4967.4</v>
      </c>
      <c r="F36" s="8">
        <v>75</v>
      </c>
      <c r="G36" s="12">
        <v>43857.57</v>
      </c>
      <c r="H36" s="10">
        <v>9572.400000000001</v>
      </c>
    </row>
    <row r="37" spans="1:8" ht="12.75">
      <c r="A37" s="19">
        <v>39264</v>
      </c>
      <c r="B37" s="8">
        <v>42225.79</v>
      </c>
      <c r="C37" s="8">
        <v>6274.98</v>
      </c>
      <c r="D37" s="8">
        <v>10900</v>
      </c>
      <c r="E37" s="8">
        <v>18490.49</v>
      </c>
      <c r="F37" s="8">
        <v>70</v>
      </c>
      <c r="G37" s="12">
        <v>77961.27</v>
      </c>
      <c r="H37" s="10">
        <v>35735.48</v>
      </c>
    </row>
    <row r="38" spans="1:8" ht="12.75">
      <c r="A38" s="19">
        <v>39295</v>
      </c>
      <c r="B38" s="8">
        <v>34975.96</v>
      </c>
      <c r="C38" s="8">
        <v>3100</v>
      </c>
      <c r="D38" s="8">
        <v>2285</v>
      </c>
      <c r="E38" s="8">
        <v>8341</v>
      </c>
      <c r="F38" s="8"/>
      <c r="G38" s="12">
        <v>48701.96</v>
      </c>
      <c r="H38" s="10">
        <v>13726</v>
      </c>
    </row>
    <row r="39" spans="1:8" ht="12.75">
      <c r="A39" s="19">
        <v>39326</v>
      </c>
      <c r="B39" s="8">
        <v>43395</v>
      </c>
      <c r="C39" s="8"/>
      <c r="D39" s="8">
        <v>1600</v>
      </c>
      <c r="E39" s="8">
        <v>1015</v>
      </c>
      <c r="F39" s="8"/>
      <c r="G39" s="12">
        <v>46010</v>
      </c>
      <c r="H39" s="10">
        <v>2615</v>
      </c>
    </row>
    <row r="40" spans="1:8" ht="12.75">
      <c r="A40" s="19">
        <v>39356</v>
      </c>
      <c r="B40" s="8">
        <v>43506.38</v>
      </c>
      <c r="C40" s="8">
        <v>2610</v>
      </c>
      <c r="D40" s="8">
        <v>3000</v>
      </c>
      <c r="E40" s="8">
        <v>6222.5</v>
      </c>
      <c r="F40" s="8"/>
      <c r="G40" s="12">
        <v>55338.88</v>
      </c>
      <c r="H40" s="10">
        <v>11832.5</v>
      </c>
    </row>
    <row r="41" spans="1:8" ht="12.75">
      <c r="A41" s="19">
        <v>39387</v>
      </c>
      <c r="B41" s="8">
        <v>28358.76</v>
      </c>
      <c r="C41" s="8">
        <v>400</v>
      </c>
      <c r="D41" s="8">
        <v>3670</v>
      </c>
      <c r="E41" s="8">
        <v>13723</v>
      </c>
      <c r="F41" s="8"/>
      <c r="G41" s="12">
        <v>46151.76</v>
      </c>
      <c r="H41" s="10">
        <v>17793.000000000004</v>
      </c>
    </row>
    <row r="42" spans="1:8" ht="12.75">
      <c r="A42" s="20">
        <v>39417</v>
      </c>
      <c r="B42" s="21">
        <v>27112.63</v>
      </c>
      <c r="C42" s="21">
        <v>190.51</v>
      </c>
      <c r="D42" s="21">
        <v>9430</v>
      </c>
      <c r="E42" s="21">
        <v>7387.6</v>
      </c>
      <c r="F42" s="21"/>
      <c r="G42" s="22">
        <v>44121</v>
      </c>
      <c r="H42" s="23">
        <v>17008.37</v>
      </c>
    </row>
    <row r="43" spans="1:8" ht="12.75">
      <c r="A43" s="19">
        <v>39448</v>
      </c>
      <c r="B43" s="8">
        <v>39646.85</v>
      </c>
      <c r="C43" s="8">
        <v>107</v>
      </c>
      <c r="D43" s="8">
        <v>860</v>
      </c>
      <c r="E43" s="8">
        <v>13982.4</v>
      </c>
      <c r="F43" s="8">
        <v>50</v>
      </c>
      <c r="G43" s="12">
        <v>54646.25</v>
      </c>
      <c r="H43" s="10">
        <v>14999.400000000001</v>
      </c>
    </row>
    <row r="44" spans="1:8" ht="12.75">
      <c r="A44" s="19">
        <v>39479</v>
      </c>
      <c r="B44" s="8">
        <v>25610.37</v>
      </c>
      <c r="C44" s="8" t="s">
        <v>10</v>
      </c>
      <c r="D44" s="8">
        <v>650</v>
      </c>
      <c r="E44" s="8">
        <v>3680</v>
      </c>
      <c r="F44" s="8">
        <v>46</v>
      </c>
      <c r="G44" s="12">
        <v>29986.37</v>
      </c>
      <c r="H44" s="10">
        <v>4376</v>
      </c>
    </row>
    <row r="45" spans="1:8" ht="12.75">
      <c r="A45" s="19">
        <v>39508</v>
      </c>
      <c r="B45" s="8">
        <v>23975.13</v>
      </c>
      <c r="C45" s="8">
        <v>400</v>
      </c>
      <c r="D45" s="8">
        <v>5395</v>
      </c>
      <c r="E45" s="8">
        <v>7347.8</v>
      </c>
      <c r="F45" s="8" t="s">
        <v>10</v>
      </c>
      <c r="G45" s="12">
        <v>37117.93</v>
      </c>
      <c r="H45" s="10">
        <v>13142.8</v>
      </c>
    </row>
    <row r="46" spans="1:8" ht="12.75">
      <c r="A46" s="19">
        <v>39539</v>
      </c>
      <c r="B46" s="8">
        <v>29860.14</v>
      </c>
      <c r="C46" s="8">
        <v>1486</v>
      </c>
      <c r="D46" s="8">
        <v>8500</v>
      </c>
      <c r="E46" s="8">
        <v>9654</v>
      </c>
      <c r="F46" s="8" t="s">
        <v>10</v>
      </c>
      <c r="G46" s="12">
        <v>49500</v>
      </c>
      <c r="H46" s="10">
        <v>19639.86</v>
      </c>
    </row>
    <row r="47" spans="1:8" ht="12.75">
      <c r="A47" s="19">
        <v>39569</v>
      </c>
      <c r="B47" s="8">
        <v>28517</v>
      </c>
      <c r="C47" s="8">
        <v>540</v>
      </c>
      <c r="D47" s="8">
        <v>3360</v>
      </c>
      <c r="E47" s="8">
        <v>5841</v>
      </c>
      <c r="F47" s="8"/>
      <c r="G47" s="12">
        <v>38259</v>
      </c>
      <c r="H47" s="10">
        <v>9742</v>
      </c>
    </row>
    <row r="48" spans="1:8" ht="12.75">
      <c r="A48" s="19">
        <v>39600</v>
      </c>
      <c r="B48" s="8">
        <v>27107.3</v>
      </c>
      <c r="C48" s="8">
        <v>1138.9</v>
      </c>
      <c r="D48" s="8">
        <v>6025</v>
      </c>
      <c r="E48" s="8">
        <v>9375</v>
      </c>
      <c r="F48" s="8">
        <v>100</v>
      </c>
      <c r="G48" s="12">
        <v>43746.2</v>
      </c>
      <c r="H48" s="10">
        <v>16638.899999999998</v>
      </c>
    </row>
    <row r="49" spans="1:8" ht="12.75">
      <c r="A49" s="19">
        <v>39630</v>
      </c>
      <c r="B49" s="8">
        <v>33151.81</v>
      </c>
      <c r="C49" s="8">
        <v>3463</v>
      </c>
      <c r="D49" s="8">
        <v>7400</v>
      </c>
      <c r="E49" s="8">
        <v>11681</v>
      </c>
      <c r="F49" s="8"/>
      <c r="G49" s="12">
        <v>55695.86</v>
      </c>
      <c r="H49" s="10">
        <v>22544.050000000003</v>
      </c>
    </row>
    <row r="50" spans="1:8" ht="12.75">
      <c r="A50" s="19">
        <v>39661</v>
      </c>
      <c r="B50" s="8">
        <v>17606.74</v>
      </c>
      <c r="C50" s="8">
        <v>1115.1</v>
      </c>
      <c r="D50" s="8">
        <v>1200</v>
      </c>
      <c r="E50" s="8">
        <v>2507</v>
      </c>
      <c r="F50" s="8">
        <v>50</v>
      </c>
      <c r="G50" s="12">
        <v>22479.14</v>
      </c>
      <c r="H50" s="10">
        <v>4872.399999999998</v>
      </c>
    </row>
    <row r="51" spans="1:8" ht="12.75">
      <c r="A51" s="19">
        <v>39692</v>
      </c>
      <c r="B51" s="8">
        <v>23905</v>
      </c>
      <c r="C51" s="8">
        <v>300</v>
      </c>
      <c r="D51" s="8">
        <v>50</v>
      </c>
      <c r="E51" s="8">
        <v>400</v>
      </c>
      <c r="F51" s="8"/>
      <c r="G51" s="12">
        <v>24655.25</v>
      </c>
      <c r="H51" s="10">
        <v>750.25</v>
      </c>
    </row>
    <row r="52" spans="1:8" ht="12.75">
      <c r="A52" s="19">
        <v>39722</v>
      </c>
      <c r="B52" s="8">
        <v>22512.24</v>
      </c>
      <c r="C52" s="8">
        <v>178</v>
      </c>
      <c r="D52" s="8">
        <v>5385</v>
      </c>
      <c r="E52" s="8">
        <v>4410</v>
      </c>
      <c r="F52" s="8"/>
      <c r="G52" s="12">
        <v>32485.24</v>
      </c>
      <c r="H52" s="10">
        <v>9973</v>
      </c>
    </row>
    <row r="53" spans="1:8" ht="12.75">
      <c r="A53" s="19">
        <v>39753</v>
      </c>
      <c r="B53" s="8">
        <v>19585.37</v>
      </c>
      <c r="C53" s="8">
        <v>575.3</v>
      </c>
      <c r="D53" s="8">
        <v>4700</v>
      </c>
      <c r="E53" s="8">
        <v>18052</v>
      </c>
      <c r="F53" s="8"/>
      <c r="G53" s="12">
        <v>42912.97</v>
      </c>
      <c r="H53" s="10">
        <v>23327.600000000002</v>
      </c>
    </row>
    <row r="54" spans="1:8" ht="12.75">
      <c r="A54" s="20">
        <v>39783</v>
      </c>
      <c r="B54" s="21">
        <v>23123</v>
      </c>
      <c r="C54" s="21">
        <v>784.87</v>
      </c>
      <c r="D54" s="21">
        <v>6865</v>
      </c>
      <c r="E54" s="21">
        <v>14685</v>
      </c>
      <c r="F54" s="21"/>
      <c r="G54" s="22">
        <v>45458.49</v>
      </c>
      <c r="H54" s="23">
        <v>22335.489999999998</v>
      </c>
    </row>
    <row r="55" spans="1:8" ht="12.75">
      <c r="A55" s="19">
        <v>39814</v>
      </c>
      <c r="B55" s="8">
        <v>23003.32</v>
      </c>
      <c r="C55" s="8">
        <v>463.85</v>
      </c>
      <c r="D55" s="8">
        <v>4371.5</v>
      </c>
      <c r="E55" s="8">
        <v>10878.45</v>
      </c>
      <c r="F55" s="8">
        <v>1000</v>
      </c>
      <c r="G55" s="12">
        <v>39717.12</v>
      </c>
      <c r="H55" s="10">
        <v>16713.800000000003</v>
      </c>
    </row>
    <row r="56" spans="1:8" ht="12.75">
      <c r="A56" s="19">
        <v>39845</v>
      </c>
      <c r="B56" s="8">
        <v>20300.84</v>
      </c>
      <c r="C56" s="8">
        <v>7147</v>
      </c>
      <c r="D56" s="8">
        <v>5598.7</v>
      </c>
      <c r="E56" s="8">
        <v>7243.1</v>
      </c>
      <c r="F56" s="8"/>
      <c r="G56" s="12">
        <v>40289.64</v>
      </c>
      <c r="H56" s="10">
        <v>19988.8</v>
      </c>
    </row>
    <row r="57" spans="1:8" ht="12.75">
      <c r="A57" s="19">
        <v>39873</v>
      </c>
      <c r="B57" s="8">
        <v>20429.39</v>
      </c>
      <c r="C57" s="8">
        <v>7747.7</v>
      </c>
      <c r="D57" s="8">
        <v>3516.7</v>
      </c>
      <c r="E57" s="8">
        <v>14809.7</v>
      </c>
      <c r="F57" s="8">
        <v>500</v>
      </c>
      <c r="G57" s="12">
        <v>47003.49</v>
      </c>
      <c r="H57" s="10">
        <v>26574.1</v>
      </c>
    </row>
    <row r="58" spans="1:8" ht="12.75">
      <c r="A58" s="19">
        <v>39904</v>
      </c>
      <c r="B58" s="8">
        <v>14932.64</v>
      </c>
      <c r="C58" s="8">
        <v>11469.55</v>
      </c>
      <c r="D58" s="8">
        <v>4165</v>
      </c>
      <c r="E58" s="8">
        <v>3051.9</v>
      </c>
      <c r="F58" s="8">
        <v>690.23</v>
      </c>
      <c r="G58" s="12">
        <v>34309.32</v>
      </c>
      <c r="H58" s="10">
        <v>19376.68</v>
      </c>
    </row>
    <row r="59" spans="1:8" ht="12.75">
      <c r="A59" s="19">
        <v>39934</v>
      </c>
      <c r="B59" s="8">
        <v>18271.92</v>
      </c>
      <c r="C59" s="8">
        <v>8911.3</v>
      </c>
      <c r="D59" s="8">
        <v>4075</v>
      </c>
      <c r="E59" s="8">
        <v>3635</v>
      </c>
      <c r="F59" s="8">
        <v>500</v>
      </c>
      <c r="G59" s="12">
        <v>35393.22</v>
      </c>
      <c r="H59" s="10">
        <v>17121.300000000003</v>
      </c>
    </row>
    <row r="60" spans="1:8" ht="12.75">
      <c r="A60" s="19">
        <v>39965</v>
      </c>
      <c r="B60" s="8">
        <v>16255.31</v>
      </c>
      <c r="C60" s="8">
        <v>4858.83</v>
      </c>
      <c r="D60" s="8">
        <v>7835</v>
      </c>
      <c r="E60" s="8">
        <v>11875</v>
      </c>
      <c r="F60" s="8">
        <v>1613</v>
      </c>
      <c r="G60" s="12">
        <v>42437.13</v>
      </c>
      <c r="H60" s="10">
        <v>26181.82</v>
      </c>
    </row>
    <row r="61" spans="1:8" ht="12.75">
      <c r="A61" s="19">
        <v>39995</v>
      </c>
      <c r="B61" s="8">
        <v>16354.37</v>
      </c>
      <c r="C61" s="8">
        <v>7306.5</v>
      </c>
      <c r="D61" s="8">
        <v>4990</v>
      </c>
      <c r="E61" s="8">
        <v>9187.5</v>
      </c>
      <c r="F61" s="8">
        <v>7490.67</v>
      </c>
      <c r="G61" s="12">
        <v>45329.04</v>
      </c>
      <c r="H61" s="10">
        <v>28974.67</v>
      </c>
    </row>
    <row r="62" spans="1:8" ht="12.75">
      <c r="A62" s="19">
        <v>40026</v>
      </c>
      <c r="B62" s="8">
        <v>12232.28</v>
      </c>
      <c r="C62" s="8">
        <v>594.8</v>
      </c>
      <c r="D62" s="8">
        <v>1850</v>
      </c>
      <c r="E62" s="8">
        <v>1159.1</v>
      </c>
      <c r="F62" s="8">
        <v>167.03</v>
      </c>
      <c r="G62" s="12">
        <v>16003.21</v>
      </c>
      <c r="H62" s="10">
        <v>3770.9299999999985</v>
      </c>
    </row>
    <row r="63" spans="1:8" ht="12.75">
      <c r="A63" s="19">
        <v>40057</v>
      </c>
      <c r="B63" s="8">
        <v>12607.61</v>
      </c>
      <c r="C63" s="8">
        <v>1403.3</v>
      </c>
      <c r="D63" s="8">
        <v>4550</v>
      </c>
      <c r="E63" s="8">
        <v>125</v>
      </c>
      <c r="F63" s="8">
        <v>850</v>
      </c>
      <c r="G63" s="12">
        <v>19535.91</v>
      </c>
      <c r="H63" s="10">
        <v>6928.299999999999</v>
      </c>
    </row>
    <row r="64" spans="1:8" ht="12.75">
      <c r="A64" s="19">
        <v>40087</v>
      </c>
      <c r="B64" s="8">
        <v>11678.81</v>
      </c>
      <c r="C64" s="8">
        <v>991.81</v>
      </c>
      <c r="D64" s="8">
        <v>6375</v>
      </c>
      <c r="E64" s="8">
        <v>3020</v>
      </c>
      <c r="F64" s="8">
        <v>692</v>
      </c>
      <c r="G64" s="12">
        <v>22757.62</v>
      </c>
      <c r="H64" s="10">
        <v>11078.81</v>
      </c>
    </row>
    <row r="65" spans="1:8" ht="12.75">
      <c r="A65" s="19">
        <v>40118</v>
      </c>
      <c r="B65" s="8">
        <v>12696</v>
      </c>
      <c r="C65" s="8">
        <v>6955</v>
      </c>
      <c r="D65" s="8">
        <v>2875</v>
      </c>
      <c r="E65" s="8">
        <v>1563</v>
      </c>
      <c r="F65" s="8">
        <v>50</v>
      </c>
      <c r="G65" s="12">
        <v>24139</v>
      </c>
      <c r="H65" s="10">
        <v>11443</v>
      </c>
    </row>
    <row r="66" spans="1:8" ht="12.75">
      <c r="A66" s="19">
        <v>40148</v>
      </c>
      <c r="B66" s="8">
        <v>12736</v>
      </c>
      <c r="C66" s="8">
        <v>4064</v>
      </c>
      <c r="D66" s="8">
        <v>2450</v>
      </c>
      <c r="E66" s="8">
        <v>2412</v>
      </c>
      <c r="F66" s="8">
        <v>100</v>
      </c>
      <c r="G66" s="12">
        <v>21661</v>
      </c>
      <c r="H66" s="10">
        <v>8925</v>
      </c>
    </row>
    <row r="67" spans="1:8" ht="12.75">
      <c r="A67" s="19">
        <v>40179</v>
      </c>
      <c r="B67" s="8">
        <v>14564</v>
      </c>
      <c r="C67" s="8">
        <v>2993</v>
      </c>
      <c r="D67" s="8">
        <v>2175</v>
      </c>
      <c r="E67" s="8">
        <v>4670</v>
      </c>
      <c r="F67" s="8">
        <v>100</v>
      </c>
      <c r="G67" s="12">
        <v>24503</v>
      </c>
      <c r="H67" s="10">
        <v>9938</v>
      </c>
    </row>
    <row r="68" spans="1:8" ht="12.75">
      <c r="A68" s="19">
        <v>40210</v>
      </c>
      <c r="B68" s="8">
        <v>9667</v>
      </c>
      <c r="C68" s="8">
        <v>1377</v>
      </c>
      <c r="D68" s="8">
        <v>2400</v>
      </c>
      <c r="E68" s="8"/>
      <c r="F68" s="8"/>
      <c r="G68" s="12">
        <v>13445</v>
      </c>
      <c r="H68" s="10">
        <v>3777</v>
      </c>
    </row>
    <row r="69" spans="1:8" ht="12.75">
      <c r="A69" s="19">
        <v>40238</v>
      </c>
      <c r="B69" s="8">
        <v>13183</v>
      </c>
      <c r="C69" s="8">
        <v>3953</v>
      </c>
      <c r="D69" s="8">
        <v>325</v>
      </c>
      <c r="E69" s="8">
        <v>1185</v>
      </c>
      <c r="F69" s="8"/>
      <c r="G69" s="12">
        <v>18646</v>
      </c>
      <c r="H69" s="10">
        <v>5463</v>
      </c>
    </row>
    <row r="70" spans="1:8" ht="12.75">
      <c r="A70" s="19">
        <v>40269</v>
      </c>
      <c r="B70" s="8">
        <v>7293</v>
      </c>
      <c r="C70" s="8">
        <v>3107</v>
      </c>
      <c r="D70" s="8">
        <v>11295</v>
      </c>
      <c r="E70" s="8">
        <v>1785</v>
      </c>
      <c r="F70" s="8"/>
      <c r="G70" s="12">
        <v>23480</v>
      </c>
      <c r="H70" s="10">
        <v>16187</v>
      </c>
    </row>
    <row r="71" spans="1:8" ht="12.75">
      <c r="A71" s="19">
        <v>40299</v>
      </c>
      <c r="B71" s="8">
        <v>4776</v>
      </c>
      <c r="C71" s="8">
        <v>2370</v>
      </c>
      <c r="D71" s="8">
        <v>5000</v>
      </c>
      <c r="E71" s="8"/>
      <c r="F71" s="8"/>
      <c r="G71" s="12">
        <v>12416</v>
      </c>
      <c r="H71" s="10">
        <v>7370</v>
      </c>
    </row>
    <row r="72" spans="1:8" ht="12.75">
      <c r="A72" s="19">
        <v>40330</v>
      </c>
      <c r="B72" s="8">
        <v>6631</v>
      </c>
      <c r="C72" s="8">
        <v>1915</v>
      </c>
      <c r="D72" s="8">
        <v>6960</v>
      </c>
      <c r="E72" s="8">
        <v>1899</v>
      </c>
      <c r="F72" s="8"/>
      <c r="G72" s="12">
        <v>17405</v>
      </c>
      <c r="H72" s="10">
        <v>10774</v>
      </c>
    </row>
    <row r="73" spans="1:8" ht="12.75">
      <c r="A73" s="19">
        <v>40360</v>
      </c>
      <c r="B73" s="8">
        <v>7153</v>
      </c>
      <c r="C73" s="8">
        <v>1042</v>
      </c>
      <c r="D73" s="8">
        <v>6550</v>
      </c>
      <c r="E73" s="8">
        <v>11870</v>
      </c>
      <c r="F73" s="8"/>
      <c r="G73" s="12">
        <v>26614</v>
      </c>
      <c r="H73" s="10">
        <v>19461</v>
      </c>
    </row>
    <row r="74" spans="1:8" ht="12.75">
      <c r="A74" s="19">
        <v>40391</v>
      </c>
      <c r="B74" s="8">
        <v>6142</v>
      </c>
      <c r="C74" s="8">
        <v>444</v>
      </c>
      <c r="D74" s="8">
        <v>3850</v>
      </c>
      <c r="E74" s="8">
        <v>14865</v>
      </c>
      <c r="F74" s="8"/>
      <c r="G74" s="12">
        <v>25301</v>
      </c>
      <c r="H74" s="10">
        <v>19159</v>
      </c>
    </row>
    <row r="75" spans="1:8" ht="12.75">
      <c r="A75" s="19">
        <v>40422</v>
      </c>
      <c r="B75" s="8">
        <v>8853</v>
      </c>
      <c r="C75" s="8">
        <v>55</v>
      </c>
      <c r="D75" s="8">
        <v>3767</v>
      </c>
      <c r="E75" s="8">
        <v>1000</v>
      </c>
      <c r="F75" s="8"/>
      <c r="G75" s="12">
        <v>13675</v>
      </c>
      <c r="H75" s="10">
        <v>4822</v>
      </c>
    </row>
    <row r="76" spans="1:8" ht="12.75">
      <c r="A76" s="19">
        <v>40452</v>
      </c>
      <c r="B76" s="8">
        <v>8590</v>
      </c>
      <c r="C76" s="8">
        <v>1162</v>
      </c>
      <c r="D76" s="8">
        <v>5625</v>
      </c>
      <c r="E76" s="8">
        <v>2548</v>
      </c>
      <c r="F76" s="8"/>
      <c r="G76" s="12">
        <v>17925</v>
      </c>
      <c r="H76" s="10">
        <v>9335</v>
      </c>
    </row>
    <row r="77" spans="1:8" ht="12.75">
      <c r="A77" s="19">
        <v>40483</v>
      </c>
      <c r="B77" s="24">
        <v>7732</v>
      </c>
      <c r="C77" s="24">
        <v>1887</v>
      </c>
      <c r="D77" s="24">
        <v>2000</v>
      </c>
      <c r="E77" s="24">
        <v>875</v>
      </c>
      <c r="F77" s="25"/>
      <c r="G77" s="26">
        <v>12494</v>
      </c>
      <c r="H77" s="27">
        <v>4762</v>
      </c>
    </row>
    <row r="78" spans="1:8" ht="12.75">
      <c r="A78" s="20">
        <v>40513</v>
      </c>
      <c r="B78" s="28">
        <v>5199</v>
      </c>
      <c r="C78" s="28">
        <v>4463</v>
      </c>
      <c r="D78" s="28">
        <v>2974</v>
      </c>
      <c r="E78" s="28">
        <v>5175</v>
      </c>
      <c r="F78" s="29"/>
      <c r="G78" s="30">
        <v>17811</v>
      </c>
      <c r="H78" s="31">
        <v>12612</v>
      </c>
    </row>
    <row r="79" spans="1:8" ht="12.75">
      <c r="A79" s="19">
        <v>40544</v>
      </c>
      <c r="B79" s="24">
        <v>7958</v>
      </c>
      <c r="C79" s="24">
        <v>8</v>
      </c>
      <c r="D79" s="24">
        <v>8190</v>
      </c>
      <c r="E79" s="24">
        <v>6450</v>
      </c>
      <c r="F79" s="24"/>
      <c r="G79" s="26">
        <v>22606</v>
      </c>
      <c r="H79" s="32">
        <v>14648</v>
      </c>
    </row>
    <row r="80" spans="1:8" ht="12.75">
      <c r="A80" s="19">
        <v>40575</v>
      </c>
      <c r="B80" s="24">
        <v>8458</v>
      </c>
      <c r="C80" s="24">
        <v>119</v>
      </c>
      <c r="D80" s="24">
        <v>4510</v>
      </c>
      <c r="E80" s="24">
        <v>7985</v>
      </c>
      <c r="F80" s="38">
        <v>200</v>
      </c>
      <c r="G80" s="26">
        <v>21272</v>
      </c>
      <c r="H80" s="32">
        <v>12814</v>
      </c>
    </row>
    <row r="81" spans="1:8" ht="12.75">
      <c r="A81" s="19">
        <v>40603</v>
      </c>
      <c r="B81" s="24">
        <v>8680</v>
      </c>
      <c r="C81" s="24">
        <v>1954</v>
      </c>
      <c r="D81" s="24">
        <v>10929</v>
      </c>
      <c r="E81" s="24">
        <v>5350</v>
      </c>
      <c r="F81" s="33"/>
      <c r="G81" s="26">
        <v>26913</v>
      </c>
      <c r="H81" s="32">
        <v>18233</v>
      </c>
    </row>
    <row r="82" spans="1:8" ht="12.75">
      <c r="A82" s="19">
        <v>40634</v>
      </c>
      <c r="B82" s="24">
        <v>8301</v>
      </c>
      <c r="C82" s="24">
        <v>2277</v>
      </c>
      <c r="D82" s="24">
        <v>10280</v>
      </c>
      <c r="E82" s="24">
        <v>5900</v>
      </c>
      <c r="F82" s="33"/>
      <c r="G82" s="26">
        <v>26758</v>
      </c>
      <c r="H82" s="32">
        <v>18457</v>
      </c>
    </row>
    <row r="83" spans="1:8" ht="12.75">
      <c r="A83" s="19">
        <v>40664</v>
      </c>
      <c r="B83" s="24">
        <v>9302</v>
      </c>
      <c r="C83" s="24">
        <v>627</v>
      </c>
      <c r="D83" s="24">
        <v>12155</v>
      </c>
      <c r="E83" s="24">
        <v>7945</v>
      </c>
      <c r="F83" s="33"/>
      <c r="G83" s="26">
        <v>30028</v>
      </c>
      <c r="H83" s="32">
        <v>20726</v>
      </c>
    </row>
    <row r="84" spans="1:8" ht="12.75">
      <c r="A84" s="19">
        <v>40695</v>
      </c>
      <c r="B84" s="24">
        <v>5492</v>
      </c>
      <c r="C84" s="24">
        <v>713</v>
      </c>
      <c r="D84" s="24">
        <v>1650</v>
      </c>
      <c r="E84" s="24">
        <v>3649</v>
      </c>
      <c r="F84" s="33"/>
      <c r="G84" s="26">
        <v>11504</v>
      </c>
      <c r="H84" s="32">
        <v>6012</v>
      </c>
    </row>
    <row r="85" spans="1:8" ht="12.75">
      <c r="A85" s="19">
        <v>40725</v>
      </c>
      <c r="B85" s="24">
        <v>4956</v>
      </c>
      <c r="C85" s="24">
        <v>267</v>
      </c>
      <c r="D85" s="24">
        <v>4175</v>
      </c>
      <c r="E85" s="24">
        <v>2575</v>
      </c>
      <c r="F85" s="33"/>
      <c r="G85" s="26">
        <v>11974</v>
      </c>
      <c r="H85" s="32">
        <v>7017</v>
      </c>
    </row>
    <row r="86" spans="1:8" ht="12.75">
      <c r="A86" s="19">
        <v>40756</v>
      </c>
      <c r="B86" s="24">
        <v>4481</v>
      </c>
      <c r="C86" s="24">
        <v>318</v>
      </c>
      <c r="D86" s="24">
        <v>3414</v>
      </c>
      <c r="E86" s="24">
        <v>6157</v>
      </c>
      <c r="F86" s="33"/>
      <c r="G86" s="26">
        <v>14370</v>
      </c>
      <c r="H86" s="32">
        <v>9889</v>
      </c>
    </row>
    <row r="87" spans="1:8" ht="12.75">
      <c r="A87" s="19">
        <v>40787</v>
      </c>
      <c r="B87" s="24">
        <v>4391</v>
      </c>
      <c r="C87" s="24">
        <v>95</v>
      </c>
      <c r="D87" s="24">
        <v>4379</v>
      </c>
      <c r="E87" s="24">
        <v>1290</v>
      </c>
      <c r="F87" s="33"/>
      <c r="G87" s="26">
        <v>10155</v>
      </c>
      <c r="H87" s="32">
        <v>5764</v>
      </c>
    </row>
    <row r="88" spans="1:8" ht="12.75">
      <c r="A88" s="19">
        <v>40817</v>
      </c>
      <c r="B88" s="24">
        <v>14148</v>
      </c>
      <c r="C88" s="24">
        <v>641</v>
      </c>
      <c r="D88" s="24">
        <v>17709</v>
      </c>
      <c r="E88" s="24">
        <v>3000</v>
      </c>
      <c r="F88" s="33"/>
      <c r="G88" s="26">
        <v>35497</v>
      </c>
      <c r="H88" s="32">
        <v>21349</v>
      </c>
    </row>
    <row r="89" spans="1:8" ht="12.75">
      <c r="A89" s="19">
        <v>40848</v>
      </c>
      <c r="B89" s="24">
        <v>11553</v>
      </c>
      <c r="C89" s="24">
        <v>721</v>
      </c>
      <c r="D89" s="24">
        <v>6385</v>
      </c>
      <c r="E89" s="24">
        <v>5099</v>
      </c>
      <c r="F89" s="24"/>
      <c r="G89" s="26">
        <v>23758</v>
      </c>
      <c r="H89" s="32">
        <v>12205</v>
      </c>
    </row>
    <row r="90" spans="1:8" ht="13.5" thickBot="1">
      <c r="A90" s="40">
        <v>40878</v>
      </c>
      <c r="B90" s="34">
        <v>14220</v>
      </c>
      <c r="C90" s="34">
        <v>4573</v>
      </c>
      <c r="D90" s="34">
        <v>10705</v>
      </c>
      <c r="E90" s="34">
        <v>14222</v>
      </c>
      <c r="F90" s="34"/>
      <c r="G90" s="35">
        <v>43720</v>
      </c>
      <c r="H90" s="36">
        <v>29500</v>
      </c>
    </row>
    <row r="91" spans="1:8" ht="12.75">
      <c r="A91" s="19">
        <v>40909</v>
      </c>
      <c r="B91" s="24">
        <v>16901.86</v>
      </c>
      <c r="C91" s="24">
        <v>4828.15</v>
      </c>
      <c r="D91" s="24">
        <v>6850</v>
      </c>
      <c r="E91" s="24">
        <v>889</v>
      </c>
      <c r="F91" s="51"/>
      <c r="G91" s="26">
        <v>29469.01</v>
      </c>
      <c r="H91" s="32">
        <f aca="true" t="shared" si="0" ref="H91:H138">G91-B91</f>
        <v>12567.149999999998</v>
      </c>
    </row>
    <row r="92" spans="1:8" ht="12.75">
      <c r="A92" s="19">
        <v>40940</v>
      </c>
      <c r="B92" s="24">
        <v>16652.43</v>
      </c>
      <c r="C92" s="24">
        <v>9149.06</v>
      </c>
      <c r="D92" s="24">
        <v>14650</v>
      </c>
      <c r="E92" s="24">
        <v>3834.3</v>
      </c>
      <c r="F92" s="51"/>
      <c r="G92" s="26">
        <v>44285.79</v>
      </c>
      <c r="H92" s="32">
        <f t="shared" si="0"/>
        <v>27633.36</v>
      </c>
    </row>
    <row r="93" spans="1:8" ht="12.75">
      <c r="A93" s="19">
        <v>40969</v>
      </c>
      <c r="B93" s="24">
        <v>18316.88</v>
      </c>
      <c r="C93" s="24">
        <v>22462.1</v>
      </c>
      <c r="D93" s="24">
        <v>8500</v>
      </c>
      <c r="E93" s="24">
        <v>4361</v>
      </c>
      <c r="F93" s="51"/>
      <c r="G93" s="26">
        <v>53639.98</v>
      </c>
      <c r="H93" s="32">
        <f t="shared" si="0"/>
        <v>35323.100000000006</v>
      </c>
    </row>
    <row r="94" spans="1:8" ht="12.75">
      <c r="A94" s="19">
        <v>41000</v>
      </c>
      <c r="B94" s="24">
        <v>10095.28</v>
      </c>
      <c r="C94" s="24">
        <v>3774.44</v>
      </c>
      <c r="D94" s="24">
        <v>4300</v>
      </c>
      <c r="E94" s="24">
        <v>908.04</v>
      </c>
      <c r="F94" s="51"/>
      <c r="G94" s="26">
        <v>19077.77</v>
      </c>
      <c r="H94" s="32">
        <f t="shared" si="0"/>
        <v>8982.49</v>
      </c>
    </row>
    <row r="95" spans="1:8" ht="12.75">
      <c r="A95" s="19">
        <v>41030</v>
      </c>
      <c r="B95" s="24">
        <v>11420.44</v>
      </c>
      <c r="C95" s="24">
        <v>4407.25</v>
      </c>
      <c r="D95" s="24">
        <v>1500</v>
      </c>
      <c r="E95" s="24"/>
      <c r="F95" s="51"/>
      <c r="G95" s="26">
        <v>17327.69</v>
      </c>
      <c r="H95" s="32">
        <f t="shared" si="0"/>
        <v>5907.249999999998</v>
      </c>
    </row>
    <row r="96" spans="1:8" ht="12.75">
      <c r="A96" s="19">
        <v>41061</v>
      </c>
      <c r="B96" s="24">
        <v>10717.66</v>
      </c>
      <c r="C96" s="24">
        <v>7686.75</v>
      </c>
      <c r="D96" s="24">
        <v>28800</v>
      </c>
      <c r="E96" s="24">
        <v>1535.3</v>
      </c>
      <c r="F96" s="51"/>
      <c r="G96" s="26">
        <v>48739.71</v>
      </c>
      <c r="H96" s="32">
        <f t="shared" si="0"/>
        <v>38022.05</v>
      </c>
    </row>
    <row r="97" spans="1:8" ht="12.75">
      <c r="A97" s="19">
        <v>41091</v>
      </c>
      <c r="B97" s="24">
        <v>17443.64</v>
      </c>
      <c r="C97" s="24">
        <v>643.5</v>
      </c>
      <c r="D97" s="24">
        <v>22724</v>
      </c>
      <c r="E97" s="24">
        <v>1884</v>
      </c>
      <c r="F97" s="51"/>
      <c r="G97" s="26">
        <v>42695.14</v>
      </c>
      <c r="H97" s="32">
        <f t="shared" si="0"/>
        <v>25251.5</v>
      </c>
    </row>
    <row r="98" spans="1:8" ht="12.75">
      <c r="A98" s="19">
        <v>41122</v>
      </c>
      <c r="B98" s="24">
        <v>7674.46</v>
      </c>
      <c r="C98" s="24">
        <v>32.8</v>
      </c>
      <c r="D98" s="24">
        <v>10650</v>
      </c>
      <c r="E98" s="24"/>
      <c r="F98" s="51"/>
      <c r="G98" s="26">
        <v>18357.26</v>
      </c>
      <c r="H98" s="32">
        <f t="shared" si="0"/>
        <v>10682.8</v>
      </c>
    </row>
    <row r="99" spans="1:8" ht="12.75">
      <c r="A99" s="19">
        <v>41153</v>
      </c>
      <c r="B99" s="24">
        <v>6160.16</v>
      </c>
      <c r="C99" s="24">
        <v>16.6</v>
      </c>
      <c r="D99" s="24">
        <v>2650</v>
      </c>
      <c r="E99" s="24"/>
      <c r="F99" s="51"/>
      <c r="G99" s="26">
        <v>8826.76</v>
      </c>
      <c r="H99" s="32">
        <f t="shared" si="0"/>
        <v>2666.6000000000004</v>
      </c>
    </row>
    <row r="100" spans="1:8" ht="12.75">
      <c r="A100" s="19">
        <v>41183</v>
      </c>
      <c r="B100" s="24">
        <v>5190.34</v>
      </c>
      <c r="C100" s="24">
        <v>9.9</v>
      </c>
      <c r="D100" s="24">
        <v>3095</v>
      </c>
      <c r="E100" s="24">
        <v>78</v>
      </c>
      <c r="F100" s="51"/>
      <c r="G100" s="26">
        <v>8373.24</v>
      </c>
      <c r="H100" s="32">
        <f t="shared" si="0"/>
        <v>3182.8999999999996</v>
      </c>
    </row>
    <row r="101" spans="1:8" ht="12.75">
      <c r="A101" s="19">
        <v>41214</v>
      </c>
      <c r="B101" s="24">
        <v>8207.22</v>
      </c>
      <c r="C101" s="24">
        <v>3018.98</v>
      </c>
      <c r="D101" s="24">
        <v>5275</v>
      </c>
      <c r="E101" s="24">
        <v>2783.5</v>
      </c>
      <c r="F101" s="51"/>
      <c r="G101" s="26">
        <v>19284.7</v>
      </c>
      <c r="H101" s="32">
        <f t="shared" si="0"/>
        <v>11077.480000000001</v>
      </c>
    </row>
    <row r="102" spans="1:9" ht="13.5" thickBot="1">
      <c r="A102" s="40">
        <v>41244</v>
      </c>
      <c r="B102" s="34">
        <v>5566.53</v>
      </c>
      <c r="C102" s="34">
        <v>36725.2</v>
      </c>
      <c r="D102" s="34">
        <v>4450</v>
      </c>
      <c r="E102" s="34">
        <v>7155</v>
      </c>
      <c r="F102" s="34"/>
      <c r="G102" s="35">
        <v>53896.73</v>
      </c>
      <c r="H102" s="36">
        <f t="shared" si="0"/>
        <v>48330.200000000004</v>
      </c>
      <c r="I102" s="44"/>
    </row>
    <row r="103" spans="1:9" ht="12.75">
      <c r="A103" s="19">
        <v>41275</v>
      </c>
      <c r="B103" s="24">
        <v>5407.66</v>
      </c>
      <c r="C103" s="24">
        <v>1111.4</v>
      </c>
      <c r="D103" s="24">
        <v>2710</v>
      </c>
      <c r="E103" s="24">
        <v>2168.5</v>
      </c>
      <c r="F103" s="51"/>
      <c r="G103" s="26">
        <v>11397.89</v>
      </c>
      <c r="H103" s="32">
        <f t="shared" si="0"/>
        <v>5990.23</v>
      </c>
      <c r="I103" s="44" t="s">
        <v>12</v>
      </c>
    </row>
    <row r="104" spans="1:8" ht="12.75">
      <c r="A104" s="19">
        <v>41306</v>
      </c>
      <c r="B104" s="24">
        <v>3693.64</v>
      </c>
      <c r="C104" s="24">
        <v>14429.45</v>
      </c>
      <c r="D104" s="24">
        <v>6485</v>
      </c>
      <c r="E104" s="24">
        <v>906.8</v>
      </c>
      <c r="F104" s="51"/>
      <c r="G104" s="26">
        <v>25514.89</v>
      </c>
      <c r="H104" s="32">
        <f t="shared" si="0"/>
        <v>21821.25</v>
      </c>
    </row>
    <row r="105" spans="1:8" ht="12.75">
      <c r="A105" s="19">
        <v>41334</v>
      </c>
      <c r="B105" s="24">
        <v>3480.6</v>
      </c>
      <c r="C105" s="24">
        <v>68.95</v>
      </c>
      <c r="D105" s="24">
        <v>200</v>
      </c>
      <c r="E105" s="24">
        <v>4320.2</v>
      </c>
      <c r="F105" s="51"/>
      <c r="G105" s="26">
        <v>8069.75</v>
      </c>
      <c r="H105" s="32">
        <f t="shared" si="0"/>
        <v>4589.15</v>
      </c>
    </row>
    <row r="106" spans="1:8" ht="12.75">
      <c r="A106" s="19">
        <v>41365</v>
      </c>
      <c r="B106" s="24">
        <v>3540.96</v>
      </c>
      <c r="C106" s="24">
        <v>659.5</v>
      </c>
      <c r="D106" s="24">
        <v>1605</v>
      </c>
      <c r="E106" s="24">
        <v>1900</v>
      </c>
      <c r="F106" s="51"/>
      <c r="G106" s="26">
        <v>7705.46</v>
      </c>
      <c r="H106" s="32">
        <f t="shared" si="0"/>
        <v>4164.5</v>
      </c>
    </row>
    <row r="107" spans="1:8" ht="12.75">
      <c r="A107" s="19">
        <v>41395</v>
      </c>
      <c r="B107" s="24">
        <v>4992.13</v>
      </c>
      <c r="C107" s="24">
        <v>1377.49</v>
      </c>
      <c r="D107" s="24">
        <v>4000</v>
      </c>
      <c r="E107" s="24">
        <v>4100</v>
      </c>
      <c r="F107" s="51"/>
      <c r="G107" s="26">
        <v>14470</v>
      </c>
      <c r="H107" s="32">
        <f t="shared" si="0"/>
        <v>9477.869999999999</v>
      </c>
    </row>
    <row r="108" spans="1:8" ht="12.75">
      <c r="A108" s="19">
        <v>41426</v>
      </c>
      <c r="B108" s="24">
        <v>3422.45</v>
      </c>
      <c r="C108" s="24">
        <v>909.12</v>
      </c>
      <c r="D108" s="24">
        <v>3250</v>
      </c>
      <c r="E108" s="24"/>
      <c r="F108" s="51"/>
      <c r="G108" s="26">
        <v>7582</v>
      </c>
      <c r="H108" s="32">
        <f t="shared" si="0"/>
        <v>4159.55</v>
      </c>
    </row>
    <row r="109" spans="1:8" ht="12.75">
      <c r="A109" s="19">
        <v>41456</v>
      </c>
      <c r="B109" s="24">
        <v>4886.53</v>
      </c>
      <c r="C109" s="24">
        <v>1565.48</v>
      </c>
      <c r="D109" s="24">
        <v>3114.7</v>
      </c>
      <c r="E109" s="24">
        <v>1521</v>
      </c>
      <c r="F109" s="51"/>
      <c r="G109" s="26">
        <v>11088</v>
      </c>
      <c r="H109" s="32">
        <f t="shared" si="0"/>
        <v>6201.47</v>
      </c>
    </row>
    <row r="110" spans="1:8" ht="12.75">
      <c r="A110" s="19">
        <v>41487</v>
      </c>
      <c r="B110" s="24">
        <v>2544</v>
      </c>
      <c r="C110" s="24">
        <v>64</v>
      </c>
      <c r="D110" s="24">
        <v>7250</v>
      </c>
      <c r="E110" s="24">
        <v>150</v>
      </c>
      <c r="F110" s="51"/>
      <c r="G110" s="26">
        <v>10008</v>
      </c>
      <c r="H110" s="32">
        <f t="shared" si="0"/>
        <v>7464</v>
      </c>
    </row>
    <row r="111" spans="1:8" ht="12.75">
      <c r="A111" s="19">
        <v>41518</v>
      </c>
      <c r="B111" s="24">
        <v>3148</v>
      </c>
      <c r="C111" s="24">
        <v>38</v>
      </c>
      <c r="D111" s="24">
        <v>750</v>
      </c>
      <c r="E111" s="24"/>
      <c r="F111" s="51"/>
      <c r="G111" s="26">
        <v>2936</v>
      </c>
      <c r="H111" s="32">
        <f t="shared" si="0"/>
        <v>-212</v>
      </c>
    </row>
    <row r="112" spans="1:8" ht="12.75">
      <c r="A112" s="19">
        <v>41548</v>
      </c>
      <c r="B112" s="24">
        <v>2910</v>
      </c>
      <c r="C112" s="24">
        <v>119</v>
      </c>
      <c r="D112" s="24"/>
      <c r="E112" s="24">
        <v>2950</v>
      </c>
      <c r="F112" s="51"/>
      <c r="G112" s="26">
        <v>5979</v>
      </c>
      <c r="H112" s="32">
        <f t="shared" si="0"/>
        <v>3069</v>
      </c>
    </row>
    <row r="113" spans="1:8" ht="12.75">
      <c r="A113" s="19">
        <v>41579</v>
      </c>
      <c r="B113" s="24">
        <v>4432</v>
      </c>
      <c r="C113" s="24">
        <v>1228</v>
      </c>
      <c r="D113" s="24"/>
      <c r="E113" s="24">
        <v>3312.4</v>
      </c>
      <c r="F113" s="51"/>
      <c r="G113" s="26">
        <v>8972</v>
      </c>
      <c r="H113" s="32">
        <f t="shared" si="0"/>
        <v>4540</v>
      </c>
    </row>
    <row r="114" spans="1:8" ht="13.5" thickBot="1">
      <c r="A114" s="40">
        <v>41609</v>
      </c>
      <c r="B114" s="34">
        <v>2770.91</v>
      </c>
      <c r="C114" s="34">
        <v>868.73</v>
      </c>
      <c r="D114" s="34">
        <v>4150</v>
      </c>
      <c r="E114" s="34">
        <v>7981</v>
      </c>
      <c r="F114" s="34"/>
      <c r="G114" s="35">
        <v>14472.64</v>
      </c>
      <c r="H114" s="36">
        <f t="shared" si="0"/>
        <v>11701.73</v>
      </c>
    </row>
    <row r="115" spans="1:8" ht="12.75">
      <c r="A115" s="19">
        <v>41640</v>
      </c>
      <c r="B115" s="24">
        <v>2475.53</v>
      </c>
      <c r="C115" s="24">
        <v>10640.25</v>
      </c>
      <c r="D115" s="24">
        <v>1100</v>
      </c>
      <c r="E115" s="24">
        <v>451.5</v>
      </c>
      <c r="F115" s="24"/>
      <c r="G115" s="48">
        <v>14667.28</v>
      </c>
      <c r="H115" s="10">
        <f t="shared" si="0"/>
        <v>12191.75</v>
      </c>
    </row>
    <row r="116" spans="1:8" ht="12.75">
      <c r="A116" s="19">
        <v>41671</v>
      </c>
      <c r="B116" s="24">
        <v>3140.78</v>
      </c>
      <c r="C116" s="24">
        <v>1103.28</v>
      </c>
      <c r="D116" s="24">
        <v>250</v>
      </c>
      <c r="E116" s="24"/>
      <c r="F116" s="24"/>
      <c r="G116" s="26">
        <v>4494</v>
      </c>
      <c r="H116" s="32">
        <f t="shared" si="0"/>
        <v>1353.2199999999998</v>
      </c>
    </row>
    <row r="117" spans="1:8" ht="12.75">
      <c r="A117" s="19">
        <v>41699</v>
      </c>
      <c r="B117" s="24">
        <v>1837.16</v>
      </c>
      <c r="C117" s="24">
        <v>4603</v>
      </c>
      <c r="D117" s="24">
        <v>1700</v>
      </c>
      <c r="E117" s="24">
        <v>1850</v>
      </c>
      <c r="F117" s="24"/>
      <c r="G117" s="26">
        <v>9990</v>
      </c>
      <c r="H117" s="32">
        <f t="shared" si="0"/>
        <v>8152.84</v>
      </c>
    </row>
    <row r="118" spans="1:8" ht="12.75">
      <c r="A118" s="19">
        <v>41730</v>
      </c>
      <c r="B118" s="24">
        <v>3799.77</v>
      </c>
      <c r="C118" s="24">
        <v>752.66</v>
      </c>
      <c r="D118" s="24">
        <v>3800</v>
      </c>
      <c r="E118" s="24"/>
      <c r="F118" s="24"/>
      <c r="G118" s="26">
        <v>8352.43</v>
      </c>
      <c r="H118" s="32">
        <f t="shared" si="0"/>
        <v>4552.66</v>
      </c>
    </row>
    <row r="119" spans="1:8" ht="12.75">
      <c r="A119" s="19">
        <v>41760</v>
      </c>
      <c r="B119" s="25">
        <v>1868.42</v>
      </c>
      <c r="C119" s="25">
        <v>1901.27</v>
      </c>
      <c r="D119" s="25">
        <v>418.3</v>
      </c>
      <c r="E119" s="25"/>
      <c r="F119" s="25"/>
      <c r="G119" s="49">
        <v>4188</v>
      </c>
      <c r="H119" s="27">
        <f t="shared" si="0"/>
        <v>2319.58</v>
      </c>
    </row>
    <row r="120" spans="1:8" ht="12.75">
      <c r="A120" s="19">
        <v>41791</v>
      </c>
      <c r="B120" s="25">
        <v>1666.4</v>
      </c>
      <c r="C120" s="25">
        <v>2465.4</v>
      </c>
      <c r="D120" s="25">
        <v>9500</v>
      </c>
      <c r="E120" s="25">
        <v>2360</v>
      </c>
      <c r="F120" s="25"/>
      <c r="G120" s="49">
        <v>15992</v>
      </c>
      <c r="H120" s="27">
        <f t="shared" si="0"/>
        <v>14325.6</v>
      </c>
    </row>
    <row r="121" spans="1:8" ht="12.75">
      <c r="A121" s="19">
        <v>41821</v>
      </c>
      <c r="B121" s="25">
        <v>2118.36</v>
      </c>
      <c r="C121" s="25">
        <v>1595.84</v>
      </c>
      <c r="D121" s="25">
        <v>2335</v>
      </c>
      <c r="E121" s="25">
        <v>9135</v>
      </c>
      <c r="F121" s="25"/>
      <c r="G121" s="49"/>
      <c r="H121" s="27">
        <f t="shared" si="0"/>
        <v>-2118.36</v>
      </c>
    </row>
    <row r="122" spans="1:9" ht="12.75">
      <c r="A122" s="19">
        <v>41852</v>
      </c>
      <c r="B122" s="25">
        <v>1622.17</v>
      </c>
      <c r="C122" s="25">
        <v>349.11</v>
      </c>
      <c r="D122" s="25">
        <v>1300</v>
      </c>
      <c r="E122" s="25"/>
      <c r="F122" s="25"/>
      <c r="G122" s="49">
        <v>3271</v>
      </c>
      <c r="H122" s="27">
        <f t="shared" si="0"/>
        <v>1648.83</v>
      </c>
      <c r="I122" s="25"/>
    </row>
    <row r="123" spans="1:8" ht="12.75">
      <c r="A123" s="19">
        <v>41883</v>
      </c>
      <c r="B123" s="25">
        <v>1994.24</v>
      </c>
      <c r="C123" s="25">
        <v>420.83</v>
      </c>
      <c r="D123" s="25"/>
      <c r="E123" s="25"/>
      <c r="F123" s="25"/>
      <c r="G123" s="49">
        <v>2415</v>
      </c>
      <c r="H123" s="27">
        <f t="shared" si="0"/>
        <v>420.76</v>
      </c>
    </row>
    <row r="124" spans="1:8" ht="12.75">
      <c r="A124" s="19">
        <v>41913</v>
      </c>
      <c r="B124" s="25">
        <v>1465.23</v>
      </c>
      <c r="C124" s="25">
        <v>588.38</v>
      </c>
      <c r="D124" s="25">
        <v>538</v>
      </c>
      <c r="E124" s="25">
        <v>300</v>
      </c>
      <c r="F124" s="25"/>
      <c r="G124" s="49">
        <v>2891.6</v>
      </c>
      <c r="H124" s="27">
        <f t="shared" si="0"/>
        <v>1426.37</v>
      </c>
    </row>
    <row r="125" spans="1:8" ht="12.75">
      <c r="A125" s="19">
        <v>41944</v>
      </c>
      <c r="B125" s="25">
        <v>2703.6</v>
      </c>
      <c r="C125" s="25">
        <v>831.95</v>
      </c>
      <c r="D125" s="25">
        <v>1250</v>
      </c>
      <c r="E125" s="25"/>
      <c r="F125" s="25"/>
      <c r="G125" s="49">
        <v>4785.55</v>
      </c>
      <c r="H125" s="27">
        <f t="shared" si="0"/>
        <v>2081.9500000000003</v>
      </c>
    </row>
    <row r="126" spans="1:8" ht="13.5" thickBot="1">
      <c r="A126" s="40">
        <v>41974</v>
      </c>
      <c r="B126" s="45">
        <v>8801.34</v>
      </c>
      <c r="C126" s="46">
        <v>513.51</v>
      </c>
      <c r="D126" s="46">
        <v>4100</v>
      </c>
      <c r="E126" s="46">
        <v>15363</v>
      </c>
      <c r="F126" s="46"/>
      <c r="G126" s="50">
        <v>28778</v>
      </c>
      <c r="H126" s="47">
        <f t="shared" si="0"/>
        <v>19976.66</v>
      </c>
    </row>
    <row r="127" spans="1:8" ht="12.75">
      <c r="A127" s="19">
        <v>42005</v>
      </c>
      <c r="B127" s="24">
        <v>2312.87</v>
      </c>
      <c r="C127" s="24">
        <v>26426.9</v>
      </c>
      <c r="D127" s="24"/>
      <c r="E127" s="24"/>
      <c r="F127" s="24"/>
      <c r="G127" s="26">
        <f>SUM(B127:F127)</f>
        <v>28739.77</v>
      </c>
      <c r="H127" s="52">
        <f t="shared" si="0"/>
        <v>26426.9</v>
      </c>
    </row>
    <row r="128" spans="1:8" ht="12.75">
      <c r="A128" s="19">
        <v>42036</v>
      </c>
      <c r="B128" s="24">
        <v>3097.18</v>
      </c>
      <c r="C128" s="24">
        <v>1837.22</v>
      </c>
      <c r="D128" s="24">
        <v>4300</v>
      </c>
      <c r="E128" s="24"/>
      <c r="F128" s="24"/>
      <c r="G128" s="26">
        <f aca="true" t="shared" si="1" ref="G128:G138">SUM(B128:F128)</f>
        <v>9234.4</v>
      </c>
      <c r="H128" s="52">
        <f t="shared" si="0"/>
        <v>6137.219999999999</v>
      </c>
    </row>
    <row r="129" spans="1:8" ht="12.75">
      <c r="A129" s="19">
        <v>42064</v>
      </c>
      <c r="B129" s="24">
        <v>2122.9</v>
      </c>
      <c r="C129" s="24">
        <v>11259.65</v>
      </c>
      <c r="D129" s="24">
        <v>5500</v>
      </c>
      <c r="E129" s="24"/>
      <c r="F129" s="24"/>
      <c r="G129" s="26">
        <f t="shared" si="1"/>
        <v>18882.55</v>
      </c>
      <c r="H129" s="52">
        <f t="shared" si="0"/>
        <v>16759.649999999998</v>
      </c>
    </row>
    <row r="130" spans="1:8" ht="12.75">
      <c r="A130" s="19">
        <v>42095</v>
      </c>
      <c r="B130" s="24">
        <v>2080.71</v>
      </c>
      <c r="C130" s="24">
        <v>1412.07</v>
      </c>
      <c r="D130" s="24">
        <v>5200</v>
      </c>
      <c r="E130" s="24">
        <v>3000</v>
      </c>
      <c r="F130" s="24"/>
      <c r="G130" s="26">
        <f t="shared" si="1"/>
        <v>11692.779999999999</v>
      </c>
      <c r="H130" s="52">
        <f t="shared" si="0"/>
        <v>9612.07</v>
      </c>
    </row>
    <row r="131" spans="1:8" ht="12.75">
      <c r="A131" s="19">
        <v>42125</v>
      </c>
      <c r="B131" s="25">
        <v>1034.01</v>
      </c>
      <c r="C131" s="25">
        <v>1581.5</v>
      </c>
      <c r="D131" s="25">
        <v>2250</v>
      </c>
      <c r="E131" s="25">
        <v>3280</v>
      </c>
      <c r="F131" s="25"/>
      <c r="G131" s="26">
        <f t="shared" si="1"/>
        <v>8145.51</v>
      </c>
      <c r="H131" s="52">
        <f t="shared" si="0"/>
        <v>7111.5</v>
      </c>
    </row>
    <row r="132" spans="1:8" ht="12.75">
      <c r="A132" s="19">
        <v>42156</v>
      </c>
      <c r="B132" s="25">
        <v>1416.07</v>
      </c>
      <c r="C132" s="25">
        <v>279.49</v>
      </c>
      <c r="D132" s="25">
        <v>3075</v>
      </c>
      <c r="E132" s="25">
        <v>5053.8</v>
      </c>
      <c r="F132" s="25"/>
      <c r="G132" s="26">
        <f t="shared" si="1"/>
        <v>9824.36</v>
      </c>
      <c r="H132" s="52">
        <f t="shared" si="0"/>
        <v>8408.29</v>
      </c>
    </row>
    <row r="133" spans="1:8" ht="12.75">
      <c r="A133" s="19">
        <v>42186</v>
      </c>
      <c r="B133" s="25">
        <v>1676.54</v>
      </c>
      <c r="C133" s="25">
        <v>669.77</v>
      </c>
      <c r="D133" s="25">
        <v>4550</v>
      </c>
      <c r="E133" s="25">
        <v>4599.3</v>
      </c>
      <c r="F133" s="25"/>
      <c r="G133" s="26">
        <f t="shared" si="1"/>
        <v>11495.61</v>
      </c>
      <c r="H133" s="52">
        <f t="shared" si="0"/>
        <v>9819.07</v>
      </c>
    </row>
    <row r="134" spans="1:8" ht="12.75">
      <c r="A134" s="19">
        <v>42217</v>
      </c>
      <c r="B134" s="25">
        <v>2314.45</v>
      </c>
      <c r="C134" s="25">
        <v>1147.82</v>
      </c>
      <c r="D134" s="25">
        <v>2500</v>
      </c>
      <c r="E134" s="25">
        <v>1450</v>
      </c>
      <c r="F134" s="25"/>
      <c r="G134" s="26">
        <f t="shared" si="1"/>
        <v>7412.2699999999995</v>
      </c>
      <c r="H134" s="52">
        <f t="shared" si="0"/>
        <v>5097.82</v>
      </c>
    </row>
    <row r="135" spans="1:8" ht="12.75">
      <c r="A135" s="19">
        <v>42248</v>
      </c>
      <c r="B135" s="25">
        <v>2238.73</v>
      </c>
      <c r="C135" s="25">
        <v>861.47</v>
      </c>
      <c r="D135" s="25">
        <v>7000</v>
      </c>
      <c r="E135" s="25"/>
      <c r="F135" s="25"/>
      <c r="G135" s="26">
        <f t="shared" si="1"/>
        <v>10100.2</v>
      </c>
      <c r="H135" s="52">
        <f t="shared" si="0"/>
        <v>7861.470000000001</v>
      </c>
    </row>
    <row r="136" spans="1:8" ht="12.75">
      <c r="A136" s="19">
        <v>42278</v>
      </c>
      <c r="B136" s="25">
        <v>3271.62</v>
      </c>
      <c r="C136" s="25">
        <v>735.07</v>
      </c>
      <c r="D136" s="25">
        <v>2000</v>
      </c>
      <c r="E136" s="25">
        <v>2134.3</v>
      </c>
      <c r="F136" s="25"/>
      <c r="G136" s="26">
        <f t="shared" si="1"/>
        <v>8140.990000000001</v>
      </c>
      <c r="H136" s="52">
        <f t="shared" si="0"/>
        <v>4869.370000000001</v>
      </c>
    </row>
    <row r="137" spans="1:8" ht="12.75">
      <c r="A137" s="19">
        <v>42309</v>
      </c>
      <c r="B137" s="25">
        <v>2640.33</v>
      </c>
      <c r="C137" s="25">
        <v>346.51</v>
      </c>
      <c r="D137" s="25">
        <v>4000</v>
      </c>
      <c r="E137" s="25">
        <v>723.6</v>
      </c>
      <c r="F137" s="25"/>
      <c r="G137" s="26">
        <f t="shared" si="1"/>
        <v>7710.4400000000005</v>
      </c>
      <c r="H137" s="52">
        <f t="shared" si="0"/>
        <v>5070.110000000001</v>
      </c>
    </row>
    <row r="138" spans="1:8" ht="13.5" thickBot="1">
      <c r="A138" s="40">
        <v>42339</v>
      </c>
      <c r="B138" s="45">
        <v>3249.99</v>
      </c>
      <c r="C138" s="46">
        <v>1058.96</v>
      </c>
      <c r="D138" s="46">
        <v>1400</v>
      </c>
      <c r="E138" s="46">
        <v>8803.7</v>
      </c>
      <c r="F138" s="46"/>
      <c r="G138" s="35">
        <f t="shared" si="1"/>
        <v>14512.650000000001</v>
      </c>
      <c r="H138" s="53">
        <f t="shared" si="0"/>
        <v>11262.660000000002</v>
      </c>
    </row>
    <row r="139" spans="1:9" ht="12.75">
      <c r="A139" s="19">
        <v>42370</v>
      </c>
      <c r="B139" s="24">
        <v>1980.69</v>
      </c>
      <c r="C139" s="24">
        <v>16929.31</v>
      </c>
      <c r="D139" s="24">
        <v>1500</v>
      </c>
      <c r="E139" s="24">
        <v>750</v>
      </c>
      <c r="F139" s="24"/>
      <c r="G139" s="26">
        <v>19179</v>
      </c>
      <c r="H139" s="52">
        <f>G139-B139</f>
        <v>17198.31</v>
      </c>
      <c r="I139" s="51"/>
    </row>
    <row r="140" spans="1:8" ht="12.75">
      <c r="A140" s="19">
        <v>42401</v>
      </c>
      <c r="B140" s="24">
        <v>1277.64</v>
      </c>
      <c r="C140" s="24">
        <v>684.08</v>
      </c>
      <c r="D140" s="24">
        <v>3250</v>
      </c>
      <c r="E140" s="24"/>
      <c r="F140" s="24"/>
      <c r="G140" s="26">
        <f>SUM(B140:F140)</f>
        <v>5211.72</v>
      </c>
      <c r="H140" s="52">
        <f aca="true" t="shared" si="2" ref="H140:H150">G140-B140</f>
        <v>3934.08</v>
      </c>
    </row>
    <row r="141" spans="1:8" ht="12.75">
      <c r="A141" s="19">
        <v>42430</v>
      </c>
      <c r="B141" s="24">
        <v>1731.05</v>
      </c>
      <c r="C141" s="24">
        <v>6818</v>
      </c>
      <c r="D141" s="24">
        <v>2393</v>
      </c>
      <c r="E141" s="24">
        <v>15507.9</v>
      </c>
      <c r="F141" s="24"/>
      <c r="G141" s="26">
        <v>24719</v>
      </c>
      <c r="H141" s="52">
        <f t="shared" si="2"/>
        <v>22987.95</v>
      </c>
    </row>
    <row r="142" spans="1:8" ht="12.75">
      <c r="A142" s="19">
        <v>42461</v>
      </c>
      <c r="B142" s="24">
        <v>2440.79</v>
      </c>
      <c r="C142" s="24">
        <v>595.01</v>
      </c>
      <c r="D142" s="24">
        <v>4607</v>
      </c>
      <c r="E142" s="24">
        <v>745.9</v>
      </c>
      <c r="F142" s="24"/>
      <c r="G142" s="26">
        <v>8389</v>
      </c>
      <c r="H142" s="52">
        <f t="shared" si="2"/>
        <v>5948.21</v>
      </c>
    </row>
    <row r="143" spans="1:8" ht="12.75">
      <c r="A143" s="19">
        <v>42491</v>
      </c>
      <c r="B143" s="25">
        <v>1854.51</v>
      </c>
      <c r="C143" s="25">
        <v>2807.97</v>
      </c>
      <c r="D143" s="25">
        <v>1492.5</v>
      </c>
      <c r="E143" s="25">
        <v>1344</v>
      </c>
      <c r="F143" s="25"/>
      <c r="G143" s="26">
        <f>SUM(B143:E143)</f>
        <v>7498.98</v>
      </c>
      <c r="H143" s="52">
        <f t="shared" si="2"/>
        <v>5644.469999999999</v>
      </c>
    </row>
    <row r="144" spans="1:8" ht="12.75">
      <c r="A144" s="19">
        <v>42522</v>
      </c>
      <c r="B144" s="25">
        <v>3632.13</v>
      </c>
      <c r="C144" s="25">
        <v>424.59</v>
      </c>
      <c r="D144" s="25">
        <v>9650</v>
      </c>
      <c r="E144" s="25">
        <v>2011.5</v>
      </c>
      <c r="F144" s="25"/>
      <c r="G144" s="26">
        <f aca="true" t="shared" si="3" ref="G144:G150">SUM(B144:E144)</f>
        <v>15718.220000000001</v>
      </c>
      <c r="H144" s="52">
        <f t="shared" si="2"/>
        <v>12086.09</v>
      </c>
    </row>
    <row r="145" spans="1:8" ht="12.75">
      <c r="A145" s="19">
        <v>42552</v>
      </c>
      <c r="B145" s="25">
        <v>1409.54</v>
      </c>
      <c r="C145" s="25">
        <v>469.5</v>
      </c>
      <c r="D145" s="25">
        <v>2500</v>
      </c>
      <c r="E145" s="25">
        <v>2044.4</v>
      </c>
      <c r="F145" s="25"/>
      <c r="G145" s="26">
        <f t="shared" si="3"/>
        <v>6423.4400000000005</v>
      </c>
      <c r="H145" s="52">
        <f t="shared" si="2"/>
        <v>5013.900000000001</v>
      </c>
    </row>
    <row r="146" spans="1:8" ht="12.75">
      <c r="A146" s="19">
        <v>42583</v>
      </c>
      <c r="B146" s="25">
        <v>1386.23</v>
      </c>
      <c r="C146" s="25">
        <v>51.61</v>
      </c>
      <c r="D146" s="25"/>
      <c r="E146" s="25">
        <v>2750</v>
      </c>
      <c r="F146" s="25"/>
      <c r="G146" s="26">
        <f t="shared" si="3"/>
        <v>4187.84</v>
      </c>
      <c r="H146" s="52">
        <f t="shared" si="2"/>
        <v>2801.61</v>
      </c>
    </row>
    <row r="147" spans="1:8" ht="12.75">
      <c r="A147" s="19">
        <v>42614</v>
      </c>
      <c r="B147" s="25">
        <v>1108.87</v>
      </c>
      <c r="C147" s="25">
        <v>786.68</v>
      </c>
      <c r="D147" s="25">
        <v>1500</v>
      </c>
      <c r="E147" s="25"/>
      <c r="F147" s="25"/>
      <c r="G147" s="26">
        <f t="shared" si="3"/>
        <v>3395.5499999999997</v>
      </c>
      <c r="H147" s="52">
        <f t="shared" si="2"/>
        <v>2286.68</v>
      </c>
    </row>
    <row r="148" spans="1:8" ht="12.75">
      <c r="A148" s="19">
        <v>42644</v>
      </c>
      <c r="B148" s="25">
        <v>1707.16</v>
      </c>
      <c r="C148" s="25">
        <v>195.36</v>
      </c>
      <c r="D148" s="25">
        <v>3500</v>
      </c>
      <c r="E148" s="25">
        <v>1950.2</v>
      </c>
      <c r="F148" s="25"/>
      <c r="G148" s="26">
        <f t="shared" si="3"/>
        <v>7352.72</v>
      </c>
      <c r="H148" s="52">
        <f t="shared" si="2"/>
        <v>5645.56</v>
      </c>
    </row>
    <row r="149" spans="1:8" ht="12.75">
      <c r="A149" s="19">
        <v>42675</v>
      </c>
      <c r="B149" s="25">
        <v>1809.08</v>
      </c>
      <c r="C149" s="25">
        <v>763.85</v>
      </c>
      <c r="D149" s="25">
        <v>2500</v>
      </c>
      <c r="E149" s="25">
        <v>1973</v>
      </c>
      <c r="F149" s="25"/>
      <c r="G149" s="26">
        <f t="shared" si="3"/>
        <v>7045.93</v>
      </c>
      <c r="H149" s="52">
        <f t="shared" si="2"/>
        <v>5236.85</v>
      </c>
    </row>
    <row r="150" spans="1:8" ht="13.5" thickBot="1">
      <c r="A150" s="40">
        <v>42705</v>
      </c>
      <c r="B150" s="45">
        <v>2432.95</v>
      </c>
      <c r="C150" s="46">
        <v>1194.14</v>
      </c>
      <c r="D150" s="46">
        <v>7250</v>
      </c>
      <c r="E150" s="46">
        <v>6428</v>
      </c>
      <c r="F150" s="46"/>
      <c r="G150" s="35">
        <f t="shared" si="3"/>
        <v>17305.09</v>
      </c>
      <c r="H150" s="53">
        <f t="shared" si="2"/>
        <v>14872.14</v>
      </c>
    </row>
  </sheetData>
  <sheetProtection/>
  <mergeCells count="2">
    <mergeCell ref="A1:H1"/>
    <mergeCell ref="B2:F2"/>
  </mergeCells>
  <hyperlinks>
    <hyperlink ref="J1" r:id="rId1" display="http://www.aiaf.es/esp/aspx/Portadas/Home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cp:lastPrinted>2012-01-30T10:15:44Z</cp:lastPrinted>
  <dcterms:created xsi:type="dcterms:W3CDTF">2011-05-04T11:24:13Z</dcterms:created>
  <dcterms:modified xsi:type="dcterms:W3CDTF">2017-03-08T15:41:53Z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